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defaultThemeVersion="124226"/>
  <mc:AlternateContent xmlns:mc="http://schemas.openxmlformats.org/markup-compatibility/2006">
    <mc:Choice Requires="x15">
      <x15ac:absPath xmlns:x15ac="http://schemas.microsoft.com/office/spreadsheetml/2010/11/ac" url="C:\Users\LUCIVN~1\AppData\Local\Temp\7zOC8D4C802\"/>
    </mc:Choice>
  </mc:AlternateContent>
  <bookViews>
    <workbookView xWindow="-105" yWindow="-105" windowWidth="28995" windowHeight="15795" activeTab="1"/>
  </bookViews>
  <sheets>
    <sheet name="Krycí list" sheetId="4" r:id="rId1"/>
    <sheet name="Rozpočet" sheetId="1" r:id="rId2"/>
  </sheets>
  <definedNames>
    <definedName name="_xlnm.Print_Area" localSheetId="1">Rozpočet!$A$1:$K$172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96" i="1" l="1"/>
  <c r="A27" i="1" l="1"/>
  <c r="A31" i="1" l="1"/>
  <c r="A25" i="1"/>
  <c r="A29" i="1"/>
  <c r="A66" i="1" l="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0" i="1"/>
  <c r="A28" i="1"/>
  <c r="A26" i="1"/>
  <c r="A24" i="1"/>
  <c r="A23" i="1"/>
  <c r="A22" i="1"/>
  <c r="A21" i="1"/>
  <c r="A20" i="1"/>
  <c r="A19" i="1"/>
  <c r="A18" i="1"/>
  <c r="A17" i="1"/>
  <c r="A16" i="1"/>
  <c r="A15" i="1"/>
  <c r="A14" i="1"/>
  <c r="A13" i="1"/>
  <c r="A12" i="1"/>
  <c r="A11" i="1"/>
  <c r="A10" i="1"/>
  <c r="J26" i="4" l="1"/>
  <c r="A9" i="1"/>
  <c r="E26" i="4" l="1"/>
  <c r="R26" i="4" l="1"/>
  <c r="R29" i="4" s="1"/>
  <c r="R30" i="4" s="1"/>
  <c r="R31" i="4" l="1"/>
</calcChain>
</file>

<file path=xl/sharedStrings.xml><?xml version="1.0" encoding="utf-8"?>
<sst xmlns="http://schemas.openxmlformats.org/spreadsheetml/2006/main" count="739" uniqueCount="421">
  <si>
    <t>Zpracoval:</t>
  </si>
  <si>
    <t>Č.P.</t>
  </si>
  <si>
    <t>Dátum vytvorenia rozpočtu:</t>
  </si>
  <si>
    <t>Popis</t>
  </si>
  <si>
    <t>Dodávka</t>
  </si>
  <si>
    <t>Montáž</t>
  </si>
  <si>
    <t>Investor:</t>
  </si>
  <si>
    <t>Objednávateľ:</t>
  </si>
  <si>
    <t>Počet
[ks]</t>
  </si>
  <si>
    <t>MJ</t>
  </si>
  <si>
    <t>Názov stavby</t>
  </si>
  <si>
    <t>JKSO</t>
  </si>
  <si>
    <t>Názov objektu</t>
  </si>
  <si>
    <t>EČO</t>
  </si>
  <si>
    <t>Názov časti</t>
  </si>
  <si>
    <t>Miesto</t>
  </si>
  <si>
    <t>IČO</t>
  </si>
  <si>
    <t>IČ DPH</t>
  </si>
  <si>
    <t>Objednávateľ</t>
  </si>
  <si>
    <t>Projektant</t>
  </si>
  <si>
    <t>Zhotoviteľ</t>
  </si>
  <si>
    <t>Dňa</t>
  </si>
  <si>
    <t xml:space="preserve">                Merné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</si>
  <si>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</si>
  <si>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</si>
  <si>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</si>
  <si>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</si>
  <si>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</si>
  <si>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</si>
  <si>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</si>
  <si>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EUR</t>
  </si>
  <si>
    <t>A</t>
  </si>
  <si>
    <t>Základné rozp. náklady</t>
  </si>
  <si>
    <t>B</t>
  </si>
  <si>
    <t>Doplnkové náklady</t>
  </si>
  <si>
    <t>C</t>
  </si>
  <si>
    <t>Vedľajšie rozpočtové náklady</t>
  </si>
  <si>
    <t>1</t>
  </si>
  <si>
    <t>HSV</t>
  </si>
  <si>
    <t>Dodávky</t>
  </si>
  <si>
    <t>8</t>
  </si>
  <si>
    <t>Práca nadčas</t>
  </si>
  <si>
    <t>13</t>
  </si>
  <si>
    <t>Zariad. staveniska</t>
  </si>
  <si>
    <t>2</t>
  </si>
  <si>
    <t>9</t>
  </si>
  <si>
    <t>Bez pevnej podl.</t>
  </si>
  <si>
    <t>14</t>
  </si>
  <si>
    <t>Mimostav. doprava</t>
  </si>
  <si>
    <t>3</t>
  </si>
  <si>
    <t>PSV</t>
  </si>
  <si>
    <t>10</t>
  </si>
  <si>
    <t>Kultúrna pamiatka</t>
  </si>
  <si>
    <t>15</t>
  </si>
  <si>
    <t>Územné vplyvy</t>
  </si>
  <si>
    <t>4</t>
  </si>
  <si>
    <t>11</t>
  </si>
  <si>
    <t>16</t>
  </si>
  <si>
    <t>Prevádzkové vplyvy</t>
  </si>
  <si>
    <t>5</t>
  </si>
  <si>
    <t>"M"</t>
  </si>
  <si>
    <t>17</t>
  </si>
  <si>
    <t>Ostatné</t>
  </si>
  <si>
    <t>6</t>
  </si>
  <si>
    <t>18</t>
  </si>
  <si>
    <t>VRN z rozpočtu</t>
  </si>
  <si>
    <t>7</t>
  </si>
  <si>
    <t>ZRN (r. 1-6)</t>
  </si>
  <si>
    <t>12</t>
  </si>
  <si>
    <t>DN (r. 8-11)</t>
  </si>
  <si>
    <t>19</t>
  </si>
  <si>
    <t>VRN (r. 13-18)</t>
  </si>
  <si>
    <t>20</t>
  </si>
  <si>
    <t>HZS</t>
  </si>
  <si>
    <t>21</t>
  </si>
  <si>
    <t>Kompl. činnosť</t>
  </si>
  <si>
    <t>22</t>
  </si>
  <si>
    <t>Ostatné náklady</t>
  </si>
  <si>
    <t>D</t>
  </si>
  <si>
    <t>Celkové náklady</t>
  </si>
  <si>
    <t>23</t>
  </si>
  <si>
    <t>Súčet 7, 12, 19-22</t>
  </si>
  <si>
    <t>24</t>
  </si>
  <si>
    <t>DPH 20,00%</t>
  </si>
  <si>
    <t>Dátum a podpis</t>
  </si>
  <si>
    <t>Pečiatka</t>
  </si>
  <si>
    <t>25</t>
  </si>
  <si>
    <t>Cena s DPH (r. 23-24)</t>
  </si>
  <si>
    <t>E</t>
  </si>
  <si>
    <t>Prípočty a odpočty</t>
  </si>
  <si>
    <t>26</t>
  </si>
  <si>
    <t>Dodávky objednávateľa</t>
  </si>
  <si>
    <t>27</t>
  </si>
  <si>
    <t>Kĺzavá doložka</t>
  </si>
  <si>
    <t>28</t>
  </si>
  <si>
    <t>Zvýhodnenie + -</t>
  </si>
  <si>
    <t>Rozpočet pre projekt:</t>
  </si>
  <si>
    <t>Zhotoviteľ:</t>
  </si>
  <si>
    <t>EUCAL, s.r.o.
Dolné Rudiny 8515/45
010 01 Žilina</t>
  </si>
  <si>
    <t>FALTHERM, spol. s r.o.</t>
  </si>
  <si>
    <t>Funkcia</t>
  </si>
  <si>
    <t>Typ</t>
  </si>
  <si>
    <t xml:space="preserve">
Súčet
dĺžok
[m]</t>
  </si>
  <si>
    <r>
      <t>Cena
[</t>
    </r>
    <r>
      <rPr>
        <b/>
        <sz val="8"/>
        <color indexed="8"/>
        <rFont val="Calibri"/>
        <family val="2"/>
        <charset val="238"/>
      </rPr>
      <t>€</t>
    </r>
    <r>
      <rPr>
        <b/>
        <sz val="8"/>
        <color indexed="8"/>
        <rFont val="Arial"/>
        <family val="2"/>
        <charset val="238"/>
      </rPr>
      <t>/MJ]</t>
    </r>
  </si>
  <si>
    <r>
      <t>Cena
spolu
[</t>
    </r>
    <r>
      <rPr>
        <b/>
        <sz val="8"/>
        <color indexed="8"/>
        <rFont val="Calibri"/>
        <family val="2"/>
        <charset val="238"/>
      </rPr>
      <t>€]</t>
    </r>
  </si>
  <si>
    <t>Podružný nešpecifikovaný montážny materiál</t>
  </si>
  <si>
    <t>PODRUŽNÝ MONTÁŽNY MATERIÁL</t>
  </si>
  <si>
    <t>Podiel pridružených montážnych výkonov</t>
  </si>
  <si>
    <t>CELKOVÉ NÁKLADY:</t>
  </si>
  <si>
    <t>Skriňa rozvádzača</t>
  </si>
  <si>
    <t>ROZVÁDZAČ</t>
  </si>
  <si>
    <t>Výzbroj rozvádzača</t>
  </si>
  <si>
    <t>Riadiaci systém</t>
  </si>
  <si>
    <t>Spolu:</t>
  </si>
  <si>
    <t>Profesia:</t>
  </si>
  <si>
    <t>Dodáva</t>
  </si>
  <si>
    <t>Ing. Ľubomír Hvolka</t>
  </si>
  <si>
    <t>FALTHERM, spol. s r.o., Za plavárňou 8907/15, 010 08 Žilina</t>
  </si>
  <si>
    <t>SEVAK a.s., Bôrická cesta 1960, 010 57 Žilina</t>
  </si>
  <si>
    <t>GABA 2S21 - RE</t>
  </si>
  <si>
    <t>Detektor úniku horľavých plynov</t>
  </si>
  <si>
    <t>0,00</t>
  </si>
  <si>
    <t>GABA 2S22 - RE</t>
  </si>
  <si>
    <t>Detektor úniku oxidu uhoľnatého - CO</t>
  </si>
  <si>
    <t>DLF10 V G1/2</t>
  </si>
  <si>
    <t>Snímač tlaku, 0-10bar, 0-10V, 15-24VAC/DC G1/2", IP65</t>
  </si>
  <si>
    <t>Pripojovacia zostava pre snímač tlaku</t>
  </si>
  <si>
    <t>DS</t>
  </si>
  <si>
    <t>Sonda zaplavenia</t>
  </si>
  <si>
    <t>ZAPLAVENIE PRIESTORU STROJOVNE LOG 1=OK
ZAPLAVENIE PRIESTORU PK LOG 1=OK</t>
  </si>
  <si>
    <t>AKF10+ NI1000K5000 150.06</t>
  </si>
  <si>
    <t>Ponorný snímač teploty Ni1000K5000, -50...+160°C, L=150mm, D=6mm, IP65, plastová hlavica</t>
  </si>
  <si>
    <t>TEPLOTA VÝSTUP KOTOL K2
TEPLOTA VRAT KOTOL K2
TEPLOTA VRAT PO ZMIEŠANÍ KOTOL K2
TEPLOTA VÝSTUP KOTOL K3
TEPLOTA VRAT KOTOL K3
TEPLOTA VRAT PO ZMIEŠANÍ KOTOL K3
TEPLOTA VÝSTUP KOTOL K4
TEPLOTA VRAT KOTOL K4
TEPLOTA VRAT PO ZMIEŠANÍ KOTOL K4</t>
  </si>
  <si>
    <t>THVADS150</t>
  </si>
  <si>
    <t>Jímka pre snímač teploty, L=150mm, D=6mm, nerez, G1/2", 40bar</t>
  </si>
  <si>
    <t>Pripojovacia zostava pre snímač teploty</t>
  </si>
  <si>
    <t>TEPLOTA VÝSTUP KOTOL K2
TEPLOTA VRAT KOTOL K2
TEPLOTA VRAT PO ZMIEŠANÍ KOTOL K2
TEPLOTA VÝSTUP KOTOL K3
TEPLOTA VRAT KOTOL K3
TEPLOTA VRAT PO ZMIEŠANÍ KOTOL K3
TEPLOTA VÝSTUP KOTOL K4
TEPLOTA VRAT KOTOL K4
TEPLOTA VRAT PO ZMIEŠANÍ KOTOL K4
TEPLOTA ROZDEĽOVAČ OKRUH KOTLOV
TEPLOTA ZBERAČ OKRUH KOTLOV
TEPLOTA VÝSTUP OHREV ÚK KOTOLNE
TEPLOTA VÝSTUP OHREV KALU</t>
  </si>
  <si>
    <t>AKF10+ NI1000K5000 300.06</t>
  </si>
  <si>
    <t>Ponorný snímač teploty Ni1000K5000, -50...+160°C, L=300mm, D=6mm, IP65, plastová hlavica</t>
  </si>
  <si>
    <t>TEPLOTA ROZDEĽOVAČ OKRUH KOTLOV
TEPLOTA ZBERAČ OKRUH KOTLOV</t>
  </si>
  <si>
    <t>THVADS300</t>
  </si>
  <si>
    <t>Jímka pre snímač teploty, L=300mm, D=6mm, nerez, G1/2", 40bar</t>
  </si>
  <si>
    <t>AKF10+ NI1000K5000 100.06</t>
  </si>
  <si>
    <t>Ponorný snímač teploty Ni1000K5000, -50...+160°C, L=100mm, D=6mm, IP65, plastová hlavica</t>
  </si>
  <si>
    <t>TEPLOTA VÝSTUP OHREV ÚK KOTOLNE
TEPLOTA VÝSTUP OHREV KALU</t>
  </si>
  <si>
    <t>THVADS100</t>
  </si>
  <si>
    <t>Jímka pre snímač teploty, L=100mm, D=6mm, nerez, G1/2", 40bar</t>
  </si>
  <si>
    <t>WRF04 Ni1000TK5000</t>
  </si>
  <si>
    <t>Priestorový snímač teploty Ni1000/TK5000, 0...+50°C, IP30</t>
  </si>
  <si>
    <t>TEPLOTA PRIESTORU STROJOVNE
TEPLOTA PRIESTORU KOTOLNE</t>
  </si>
  <si>
    <t>AGS54</t>
  </si>
  <si>
    <t>Vonkajšie teplotné čidlo</t>
  </si>
  <si>
    <t>TEPLOTA VONKAJŠIA</t>
  </si>
  <si>
    <t>ESBE 92P</t>
  </si>
  <si>
    <t>Pohon ventilu</t>
  </si>
  <si>
    <t>REGULAČNÝ VENTIL VRAT KOTOL K2
REGULAČNÝ VENTIL VRAT KOTOL K3
REGULAČNÝ VENTIL VRAT KOTOL K4
REGULAČNÝ VENTIL VÝSTUP OHREV ÚK KOTOLNE
REGULAČNÝ VENTIL VÝSTUP OHREV KALU</t>
  </si>
  <si>
    <t>SAV61.00</t>
  </si>
  <si>
    <t>REGULAČNÝ VENTIL VRAT VÝMENNÍK Č.1 OHREV KALU
REGULAČNÝ VENTIL VRAT VÝMENNÍK Č.2 OHREV KALU</t>
  </si>
  <si>
    <t>LD6A-1KZQB-R</t>
  </si>
  <si>
    <t>Signalizačný maják</t>
  </si>
  <si>
    <t>1801 VDE</t>
  </si>
  <si>
    <t>Prípojnica potenciálového vyrovnania</t>
  </si>
  <si>
    <t>MAGNA3 100-120 F</t>
  </si>
  <si>
    <t>Čerpadlo</t>
  </si>
  <si>
    <t>Merač prietoku</t>
  </si>
  <si>
    <t>XALK178F</t>
  </si>
  <si>
    <t>Núdzový vypínač</t>
  </si>
  <si>
    <t>KPI 35</t>
  </si>
  <si>
    <t>Tlakový spínač</t>
  </si>
  <si>
    <t>060-033066</t>
  </si>
  <si>
    <t>Krytka pre KP-KPI</t>
  </si>
  <si>
    <t>KP 78</t>
  </si>
  <si>
    <t>Termostat, s kapilárou 2m, +30...+90°C</t>
  </si>
  <si>
    <t>RT 017-437066</t>
  </si>
  <si>
    <t>Mosadzná jímka D11x112mm</t>
  </si>
  <si>
    <t>KP 81</t>
  </si>
  <si>
    <t>Termostat, s kapilárou 2m, +80...+150°C</t>
  </si>
  <si>
    <t>1-CYKY</t>
  </si>
  <si>
    <t>Silový kábel, 4J35</t>
  </si>
  <si>
    <t>NAPÁJANIE ROZVÁDZAČA RM1 NAPOJIŤ Z PRÍPOJNÍC Z ROZVÁDZAČA RM15.4 POLE 6</t>
  </si>
  <si>
    <t>30,00</t>
  </si>
  <si>
    <t>H07V-K</t>
  </si>
  <si>
    <t>Prepojovací jednožilový vodič, 1x25, GNYE</t>
  </si>
  <si>
    <t>60,00</t>
  </si>
  <si>
    <t>RD10</t>
  </si>
  <si>
    <t>Kruhový vodič, FeZn</t>
  </si>
  <si>
    <t>252 8-10XFL30 FT</t>
  </si>
  <si>
    <t>Krížová svorka pre kruhový a plochý vodič</t>
  </si>
  <si>
    <t>H05VV-F</t>
  </si>
  <si>
    <t>Flexibilný napájací kábel, 3G2,5</t>
  </si>
  <si>
    <t>ČERPADLO KOTOL K2
ČERPADLO KOTOL K3
ČERPADLO KOTOL K4
AUTOMATIKA R4212 KOTOL K2 NAPÁJANIE
AUTOMATIKA R4212 KOTOL K3 NAPÁJANIE</t>
  </si>
  <si>
    <t>261,00</t>
  </si>
  <si>
    <t>Flexibilný napájací kábel, 4G1,5</t>
  </si>
  <si>
    <t>ČERPADLO Č.1 OHREV ÚK KOTOLNE
ČERPADLO Č.2 OHREV ÚK KOTOLNE
ČERPADLO Č.1 OHREV KALU
ČERPADLO Č.2 OHREV KALU</t>
  </si>
  <si>
    <t>162,00</t>
  </si>
  <si>
    <t>CYKY-J</t>
  </si>
  <si>
    <t>Silový kábel, CYKY-J 5x4</t>
  </si>
  <si>
    <t>KOTOL K2 NAPÁJANIE
KOTOL K3 NAPÁJANIE
KOTOL K4 NAPÁJANIE</t>
  </si>
  <si>
    <t>166,00</t>
  </si>
  <si>
    <t>Flexibilný napájací kábel, 5G1,5</t>
  </si>
  <si>
    <t>Flexibilný napájací kábel, 4G2,5</t>
  </si>
  <si>
    <t>Silový kábel, CYKY-J 3x2,5</t>
  </si>
  <si>
    <t>EXPANZNÉ DOPLŇOVACIE ZARIADENIE VARIOMAT
ZÁSUVKA 2x23V/16A ÚPRAVŇA VODY</t>
  </si>
  <si>
    <t>81,00</t>
  </si>
  <si>
    <t>Flexibilný napájací kábel, 3G1,5</t>
  </si>
  <si>
    <t>EXPANZNÉ DOPLŇOVACIE ZARIADENIE VARIOMAT</t>
  </si>
  <si>
    <t>42,00</t>
  </si>
  <si>
    <t>Silový kábel, CYKY-J 3x4</t>
  </si>
  <si>
    <t>NAPÁJANIE ROZVÁDZAČA DT1</t>
  </si>
  <si>
    <t>6,00</t>
  </si>
  <si>
    <t>Prepojovací jednožilový vodič, 1x6, GNYE</t>
  </si>
  <si>
    <t>ÖLFLEX® CLASSIC 100</t>
  </si>
  <si>
    <t>Ovládací kábel 3G1,5</t>
  </si>
  <si>
    <t>ÖLFLEX® CLASSIC 110 CY</t>
  </si>
  <si>
    <t>Tienený ovládací PVC kábel s transparentným plášťom, 12G0,75, tienený</t>
  </si>
  <si>
    <t>PORUCHA PREPAŤOVEJ OCHRANY RM1</t>
  </si>
  <si>
    <t>JYTY</t>
  </si>
  <si>
    <t>Ovládací kábel, 2O1, tienený</t>
  </si>
  <si>
    <t>ČERPADLO KOTOL K2 ŠTART/STOP
ČERPADLO KOTOL K2 PORUCHA
ČERPADLO KOTOL K3 ŠTART/STOP
ČERPADLO KOTOL K3 PORUCHA
ČERPADLO KOTOL K4 ŠTART/STOP
ČERPADLO KOTOL K4 PORUCHA
ČERPADLO Č.1 OHREV ÚK KOTOLNE ŽIADANÉ OTÁČKY (4...20mA)
ČERPADLO Č.1 OHREV ÚK KOTOLNE ŠTART/STOP
ČERPADLO Č.1 OHREV ÚK KOTOLNE PORUCHA
ČERPADLO Č.2 OHREV ÚK KOTOLNE ŽIADANÉ OTÁČKY (4...20mA)
ČERPADLO Č.2 OHREV ÚK KOTOLNE ŠTART/STOP
ČERPADLO Č.2 OHREV ÚK KOTOLNE PORUCHA
ČERPADLO Č.1 OHREV KALU ŽIADANÉ OTÁČKY (4...20mA)
ČERPADLO Č.1 OHREV KALU ŠTART/STOP
ČERPADLO Č.1 OHREV KALU PORUCHA
ČERPADLO Č.2 OHREV KALU ŽIADANÉ OTÁČKY (4...20mA)
ČERPADLO Č.2 OHREV KALU ŠTART/STOP
ČERPADLO Č.2 OHREV KALU PORUCHA
HAVARIJNÉ TLAČIDLO MIESTNOSŤ TECHNOLÓGIE
HAVARIJNÉ TLAČIDLO MIESTNOSŤ PK
ZAPLAVENIE PRIESTORU STROJOVNE LOG 1=OK
ZAPLAVENIE PRIESTORU PK LOG 1=OK
TEPLOTA VÝSTUP KOTOL K2
TEPLOTA VRAT KOTOL K2
TEPLOTA VRAT PO ZMIEŠANÍ KOTOL K2
TEPLOTA VÝSTUP KOTOL K3
TEPLOTA VRAT KOTOL K3
TEPLOTA VRAT PO ZMIEŠANÍ KOTOL K3
TEPLOTA VÝSTUP KOTOL K4
TEPLOTA VRAT KOTOL K4
TEPLOTA VRAT PO ZMIEŠANÍ KOTOL K4
TEPLOTA ROZDEĽOVAČ OKRUH KOTLOV
TEPLOTA ZBERAČ OKRUH KOTLOV
TEPLOTA VÝSTUP OHREV ÚK KOTOLNE
TEPLOTA VÝSTUP OHREV KALU
TEPLOTA PRIESTORU STROJOVNE
TEPLOTA PRIESTORU KOTOLNE
TEPLOTA VONKAJŠIA
ČERPADLO Č.1 15M0 OHREV ÚK KOTOLNE ŽIADANÝ VÝKON 0-10V
ČERPADLO Č.2 16M0 OHREV ÚK KOTOLNE ŽIADANÝ VÝKON 0-10V
ČERPADLO Č.1 17M0 OHREV KALU ŽIADANÝ VÝKON 0-10V</t>
  </si>
  <si>
    <t>45</t>
  </si>
  <si>
    <t>1847,00</t>
  </si>
  <si>
    <t>Ovládací kábel, 7O1, tienený</t>
  </si>
  <si>
    <t>KOTOL K2 ŠTART/STOP I.STUPEŇ
KOTOL K3 ŠTART/STOP I.STUPEŇ
ZAPLAVENIE PRIESTORU ÚK LOG 1=OK</t>
  </si>
  <si>
    <t>156,00</t>
  </si>
  <si>
    <t>Ovládací kábel, 5O1, tienený</t>
  </si>
  <si>
    <t>Tienený ovládací PVC kábel s transparentným plášťom, 12G1, tienený</t>
  </si>
  <si>
    <t>HAVARIJNÉ ODSTAVENIE
TEPLOTA KALU VN1
DÚCHADLO KOTOL K2 CHOD
DETEKCIA ÚNIKU CH4 + CO I.STUPEŇ</t>
  </si>
  <si>
    <t>26,00</t>
  </si>
  <si>
    <t>Ovládací kábel, 3J1, tienený</t>
  </si>
  <si>
    <t>MANOSTAT ZBERAČ MIN. TLAK
TERMOSTAT VÝSTUP ÚK KOTOLNE MAX. TEPLOTA
TERMOSTAT VÝSTUP OHREV KALU MAX. TEPLOTA
MANOSTAT KOTOL K2 MAX. TLAK
MANOSTAT KOTOL K3 MAX. TLAK
MANOSTAT KOTOL K4 MAX. TLAK
TERMOSTAT KOTOL K2 MAX. TEPLOTA
TERMOSTAT KOTOL K3 MAX. TEPLOTA
TERMOSTAT KOTOL K4 MAX. TEPLOTA</t>
  </si>
  <si>
    <t>446,00</t>
  </si>
  <si>
    <t>Ovládací kábel, 10O1, tienený</t>
  </si>
  <si>
    <t>UNITRONIC LiYCY</t>
  </si>
  <si>
    <t>Dátový kábel, 4x0,25</t>
  </si>
  <si>
    <t>MERAČ TEPLA OHREV KALU
MERAČ TEPLA OHREV ÚK KOTOLŇA
MERAČ PRIETOKU</t>
  </si>
  <si>
    <t>114,00</t>
  </si>
  <si>
    <t>Tienený ovládací PVC kábel s transparentným plášťom, 3X0,75, tienený</t>
  </si>
  <si>
    <t>TLAK ZBERAČ OKRUH KOTLOV
TLAK VÝSTUP OHREV ÚK KOTOLNE
TLAK VRAT OHREV ÚK KOTOLNE
TLAK VÝSTUP OHREV KALU</t>
  </si>
  <si>
    <t>188,00</t>
  </si>
  <si>
    <t>Ovládací kábel, 4O1, tienený</t>
  </si>
  <si>
    <t>REGULAČNÝ VENTIL VRAT KOTOL K2
REGULAČNÝ VENTIL VRAT KOTOL K3
REGULAČNÝ VENTIL VRAT KOTOL K4
REGULAČNÝ VENTIL VÝSTUP OHREV ÚK KOTOLNE
REGULAČNÝ VENTIL VÝSTUP OHREV KALU
REGULAČNÝ VENTIL VRAT VÝMENNÍK Č.1 OHREV KALU
REGULAČNÝ VENTIL VRAT VÝMENNÍK Č.2 OHREV KALU</t>
  </si>
  <si>
    <t>351,00</t>
  </si>
  <si>
    <t>Tienený ovládací PVC kábel s transparentným plášťom, 5G1, tienený</t>
  </si>
  <si>
    <t>HAVARIJNÉ ODSTAVENIE</t>
  </si>
  <si>
    <t>Tienený ovládací PVC kábel s transparentným plášťom, 25G1, tienený</t>
  </si>
  <si>
    <t>ČERPADLO KOTOL K2 CHOD
ČERPADLO KOTOL K2 ŠTART/STOP</t>
  </si>
  <si>
    <t>12,00</t>
  </si>
  <si>
    <t>6455-12P/0</t>
  </si>
  <si>
    <t>Škatuľová rozvodka plastová</t>
  </si>
  <si>
    <t>KLIPPON POK1</t>
  </si>
  <si>
    <t>Krabica bez vývodiek, Ex, 75x80x56,5</t>
  </si>
  <si>
    <t>VG M16</t>
  </si>
  <si>
    <t>Káblová vývodka M16 EXE 6-10 SI 7J, s maticou, plast, IP66</t>
  </si>
  <si>
    <t>VP M16</t>
  </si>
  <si>
    <t>Káblová záslepka M16 EX SI 7J, bez matice, plast, IP66</t>
  </si>
  <si>
    <t>6455-11P/0</t>
  </si>
  <si>
    <t>PLEXO 0 695 52</t>
  </si>
  <si>
    <t>Zásuvka pre nástennú montáž, 230V, 2P+E, s detskou poistkou</t>
  </si>
  <si>
    <t>PLEXO 0 696 72</t>
  </si>
  <si>
    <t>Elektroinštalačná krabica pre montáž na povrch, dvojnásobná vodorovná, IP55</t>
  </si>
  <si>
    <t>ÚNIK CH4</t>
  </si>
  <si>
    <t>ÚNIK CO</t>
  </si>
  <si>
    <t>TLAK ZBERAČ OKRUH KOTLOV
TLAK VÝSTUP OHREV ÚK KOTOLNE
TLAK VRAT OHREV ÚK KOTOLNE
TLAK VÝSTUP OHREV KALU
TLAK VRAT OHREV KALU</t>
  </si>
  <si>
    <t>ČERPADLO KOTOL K2
ČERPADLO KOTOL K3
ČERPADLO KOTOL K4</t>
  </si>
  <si>
    <t>TPE 80-150/4, BQQE</t>
  </si>
  <si>
    <t>MNR-KN, Q3</t>
  </si>
  <si>
    <t>MERAČ PRIETOKU</t>
  </si>
  <si>
    <t>HAVARIJNÉ TLAČIDLO</t>
  </si>
  <si>
    <t>MANOSTAT ZBERAČ MIN.TLAK
MANOSTAT KOTOL K2 MAX.TLAK
MANOSTAT KOTOL K3 MAX.TLAK
MANOSTAT KOTOL K4 MAX.TLAK</t>
  </si>
  <si>
    <t>TERMOSTAT VÝSTUP ÚK KOTOLNE MAX.TEPLOTA
TERMOSTAT VÝSTUP OHREV KALU MAX.TEPLOTA</t>
  </si>
  <si>
    <t>TERMOSTAT KOTOL K2 MAX.TEPLOTA
TERMOSTAT KOTOL K3 MAX.TEPLOTA
TERMOSTAT KOTOL K4 MAX.TEPLOTA</t>
  </si>
  <si>
    <t>TERMOSTAT VÝSTUP ÚK KOTOLNE MAX.TEPLOTA
TERMOSTAT VÝSTUP OHREV KALU MAX.TEPLOTA
TERMOSTAT KOTOL K2 MAX.TEPLOTA
TERMOSTAT KOTOL K3 MAX.TEPLOTA
TERMOSTAT KOTOL K4 MAX.TEPLOTA</t>
  </si>
  <si>
    <t>OPTICKO-AKUSTICKÁ SIGNALIZÁCIA</t>
  </si>
  <si>
    <t>KOTOL K2 SIGNALIZÁCIA
KOTOL K3 SIGNALIZÁCIA
KOTOL K4 SIGNALIZÁCIA</t>
  </si>
  <si>
    <t>ZÁSUVKA</t>
  </si>
  <si>
    <t>BAP</t>
  </si>
  <si>
    <t>Bezpečnostný uzáver plynu</t>
  </si>
  <si>
    <t>MERAČ TEPLA</t>
  </si>
  <si>
    <t>Merač tepla</t>
  </si>
  <si>
    <t>VENTILÁTOR</t>
  </si>
  <si>
    <t>Ventilátor</t>
  </si>
  <si>
    <t>VENTILÁTOR Č.1
VENTILÁTOR Č.2
VENTILÁTOR Č.3</t>
  </si>
  <si>
    <t>Úprava rozvádzača</t>
  </si>
  <si>
    <t>Dozbrojenie rozvádzača</t>
  </si>
  <si>
    <t>Jestvujúci rozvádzač DT16</t>
  </si>
  <si>
    <t>Jestvujúci rozvádzač RM15.4 pole 6</t>
  </si>
  <si>
    <t>Rozvádzačová skriňa z oceľového plechu, IP55, RAL 7035, VxŠxH v mm 2000x1200x400, s mont. doskou a podstavcom V=200mm, schránka na dokumentáciu</t>
  </si>
  <si>
    <t>Služby, ostatná činnosť</t>
  </si>
  <si>
    <t>Programové vybavenie riadiaceho systému</t>
  </si>
  <si>
    <t>SLUŽBY, OSTATNÁ ČINNOSŤ</t>
  </si>
  <si>
    <t>Uvedenie do prevádzky, testovanie, nastavenie</t>
  </si>
  <si>
    <t>Oživenie časti MaR</t>
  </si>
  <si>
    <t>Inžinierska a koordinačná činnosť</t>
  </si>
  <si>
    <t>Revízna správa a atest rozvádzačov</t>
  </si>
  <si>
    <t>Projekt skutkového stavu a dokladová dokumentácia</t>
  </si>
  <si>
    <t>Ochranné pospojovanie a uzemnenie</t>
  </si>
  <si>
    <t>OCHRANNÉ POSPÁJANIE A UZEMNENIE</t>
  </si>
  <si>
    <t>Prepojovací jednožilový vodič, 1x16, GNYE</t>
  </si>
  <si>
    <t>ZSA 16</t>
  </si>
  <si>
    <t>Svorka pre uzemnenie potrubia</t>
  </si>
  <si>
    <t>Cu 0,5m</t>
  </si>
  <si>
    <t>Páska pre uzemnenie potrubia, meď</t>
  </si>
  <si>
    <t xml:space="preserve">HUS 
</t>
  </si>
  <si>
    <t>Káblové trasy MaR, PRS</t>
  </si>
  <si>
    <t>NKZI 50X125X0.70 S</t>
  </si>
  <si>
    <t>MARS káblový žlab 50x125 s integrovanou spojkou, pozinkovaný, perforovaný, 2m</t>
  </si>
  <si>
    <t>KÁBLOVÁ TRASA MaR,PRS</t>
  </si>
  <si>
    <t>V 125 S</t>
  </si>
  <si>
    <t>MARS veko káblového žlabu 125, plné, 2m</t>
  </si>
  <si>
    <t>NO 90X50X125 S</t>
  </si>
  <si>
    <t>MARS koleno 90°, 50x125, plné</t>
  </si>
  <si>
    <t>NVO 90X125 S</t>
  </si>
  <si>
    <t>MARS veko pre koleno 90°, 125, plné</t>
  </si>
  <si>
    <t>NT 50X125 S</t>
  </si>
  <si>
    <t>MARS T-kus, 50x125, plné</t>
  </si>
  <si>
    <t>NVT 125 S</t>
  </si>
  <si>
    <t>MARS veko pre T-kus, 125, plné</t>
  </si>
  <si>
    <t>NKO 90X50X125 S</t>
  </si>
  <si>
    <t>MARS koleno klesajúce 90°, 50x125, plné</t>
  </si>
  <si>
    <t>NVKO 90X50X125 S</t>
  </si>
  <si>
    <t>MARS veko pre koleno klesajúce 90°, 125, plné</t>
  </si>
  <si>
    <t>NPZ 50 S</t>
  </si>
  <si>
    <t>MARS prepážka pre žľab 50, 2m</t>
  </si>
  <si>
    <t>Podpera na stenu, 250mm</t>
  </si>
  <si>
    <t>NO 90X50X62 S</t>
  </si>
  <si>
    <t>MARS koleno 90°, 50x62, plné</t>
  </si>
  <si>
    <t>NVO 90X62 S</t>
  </si>
  <si>
    <t>MARS veko pre koleno 90°, 62, plné</t>
  </si>
  <si>
    <t>NKZI 50X62X0.70 S</t>
  </si>
  <si>
    <t>MARS káblový žlab 50x62 s integrovanou spojkou, pozinkovaný, perforovaný, 2m</t>
  </si>
  <si>
    <t>V 62 S</t>
  </si>
  <si>
    <t>6016 ZNM_S</t>
  </si>
  <si>
    <t>Oceľová trubka závitová, 3m</t>
  </si>
  <si>
    <t>6116 ZNM_S</t>
  </si>
  <si>
    <t>Koleno pre oceľovú trubku závitovú</t>
  </si>
  <si>
    <t>Príchytka OMEGA pre oceľové trubky</t>
  </si>
  <si>
    <t>NSMP 6X10_ZNCR</t>
  </si>
  <si>
    <t>Šrób, matica, podložka M6x10</t>
  </si>
  <si>
    <t>Pomocné konštrukcie, podružný montážny materiál</t>
  </si>
  <si>
    <t>Ocelová konštrukcia, profil L, 30x30x4mm, 1kg</t>
  </si>
  <si>
    <t>Nosný systém HILTI</t>
  </si>
  <si>
    <t>Nosný systém, 1kg</t>
  </si>
  <si>
    <t>Protipožiarny náter CFS-ST, 1bal=6kg</t>
  </si>
  <si>
    <t>Protipožiarny náter CFS-CT, 1bal=6kg</t>
  </si>
  <si>
    <t>PROTIPOŽIARNE UTESNENIE PRESTUPOV</t>
  </si>
  <si>
    <t>Protipožiarny tmel CFS-S SIL, 1bal=310ml</t>
  </si>
  <si>
    <t>protipožiarny tmel CFS-S SIL, 1bal=310ml</t>
  </si>
  <si>
    <t>Protipožiarny identifikačný štítok SK, 1bal=10ks</t>
  </si>
  <si>
    <t>protipožiarny identifikačný štítok SK, 1bal=10ks</t>
  </si>
  <si>
    <t>Vytlačovací prístroj HDM 330</t>
  </si>
  <si>
    <t>vytlačovací prístroj HDM 330</t>
  </si>
  <si>
    <t>Minerálna vata CFS-CT B, 1000x600x50</t>
  </si>
  <si>
    <t>minerálna vata CFS-CT B, 1000x600x50, 1bal=5ks</t>
  </si>
  <si>
    <t>Páska sťahovacia, 200mm, 100ks</t>
  </si>
  <si>
    <t>Farba základná, 1kg</t>
  </si>
  <si>
    <t>Farba vrchná, 1kg</t>
  </si>
  <si>
    <t>Riedidlo, 4,5l</t>
  </si>
  <si>
    <t>Káblový štitok zatvárací, 30x8mm, ks</t>
  </si>
  <si>
    <t>NP S 250</t>
  </si>
  <si>
    <t>MARS veko káblového žlabu 62, plné, 2m</t>
  </si>
  <si>
    <t>NT 50X62 S</t>
  </si>
  <si>
    <t>MARS T-kus, 50x62, plné</t>
  </si>
  <si>
    <t>NVT 62 S</t>
  </si>
  <si>
    <t>MARS veko pre T-kus, 62, plné</t>
  </si>
  <si>
    <t>4816/P_KB</t>
  </si>
  <si>
    <t>Vývodka pre oc. trubky</t>
  </si>
  <si>
    <t>FXP-Turbo 25</t>
  </si>
  <si>
    <t>Plastová ohybná rúrka, PVC-U, &gt;750N, DN25</t>
  </si>
  <si>
    <t>CL25</t>
  </si>
  <si>
    <t>Clipy pre plastové ohybné rúrky, PVC-U, &gt;750N, DN25</t>
  </si>
  <si>
    <t>DSD35</t>
  </si>
  <si>
    <t>Samonosná hmoždinka, PA, 35mm</t>
  </si>
  <si>
    <t>NKZI 100X250X0.70 S</t>
  </si>
  <si>
    <t>MARS káblový žlab 100x250 s integrovanou spojkou, pozinkovaný, perforovaný, 2m</t>
  </si>
  <si>
    <t>V 250 S</t>
  </si>
  <si>
    <t>MARS veko káblového žlabu 250, plné, 2m</t>
  </si>
  <si>
    <t>NO 90X100X250 S</t>
  </si>
  <si>
    <t>NVO 90X250 S</t>
  </si>
  <si>
    <t>MARS koleno 90°, 100x250, plné</t>
  </si>
  <si>
    <t>MARS veko pre koleno 90°, 250, plné</t>
  </si>
  <si>
    <t>NT 100X250 S</t>
  </si>
  <si>
    <t>NVT 250 S</t>
  </si>
  <si>
    <t>MARS T-kus, 100x250, plné</t>
  </si>
  <si>
    <t>MARS veko pre T-kus, 250, plné</t>
  </si>
  <si>
    <t>NKO 90X100X250 S</t>
  </si>
  <si>
    <t>NVKO 90X100X250 S</t>
  </si>
  <si>
    <t>MARS koleno klesajúce 90°, 100x250, plné</t>
  </si>
  <si>
    <t>MARS veko pre koleno klesajúce 90°, 250, plné</t>
  </si>
  <si>
    <t>NPZ 100 S</t>
  </si>
  <si>
    <t>MARS prepážka pre žľab 100, 2m</t>
  </si>
  <si>
    <t>6040 ZNM_S</t>
  </si>
  <si>
    <t>6140 ZN_S</t>
  </si>
  <si>
    <t>5216E ZN</t>
  </si>
  <si>
    <t>5240 ZN</t>
  </si>
  <si>
    <t>Individuláne vyskúšanie</t>
  </si>
  <si>
    <t>Predkomplexné vyskúšanie</t>
  </si>
  <si>
    <t>Komplexné vyskúšanie</t>
  </si>
  <si>
    <t>Skúšobná prevádzka</t>
  </si>
  <si>
    <t>Zaškolenie obsluhy</t>
  </si>
  <si>
    <t>Licencia dispečerského systému D2000 V11, 1000 tagov</t>
  </si>
  <si>
    <t>SW LICENCIE</t>
  </si>
  <si>
    <t>Licencia dispečerského systému D2000 V11, rozšírenie 1000 tagov</t>
  </si>
  <si>
    <t>Implementacia a konfiguracia dialkoveho riadenia a monitorovania - aplikacna cast</t>
  </si>
  <si>
    <t>INŠTALÁCIA A IMPELENTÁCIA PRE DISP. SYSTÉM</t>
  </si>
  <si>
    <t>Nastavenie a uvedenie systému do prevádzky</t>
  </si>
  <si>
    <t>Testovacia prevádzka, komplexné skúšky</t>
  </si>
  <si>
    <t>Užívateľská dokumentácia</t>
  </si>
  <si>
    <t>Rozvádzač RM1</t>
  </si>
  <si>
    <t>Rozvádzač DT1</t>
  </si>
  <si>
    <t>Inštalácia a implementácia pre dispečerský systém</t>
  </si>
  <si>
    <t>DETEKCIA ÚNIKU CH4 KOTOL K2
DETEKCIA ÚNIKU CH4 KOTOL K3
DETEKCIA ÚNIKU CH4 KOTOL K4
DETEKCIA ÚNIKU CH4 SVETLÍK
DETEKCIA ÚNIKU CO KOTOL K2
DETEKCIA ÚNIKU CO KOTOL K3
DETEKCIA ÚNIKU CO KOTOL K4</t>
  </si>
  <si>
    <t>BAP BEZPEČNOSTNÝ UZÁVER BIOPLYNU OTVOR/ZATVOR
BAP BEZPEČNOSTNÝ UZÁVER PLYNU OTVOr/ZATVOR</t>
  </si>
  <si>
    <t>BAP BEZPEČNOSTNÝ UZÁVER BIOPLYNU
BAP BEZPEČNOSTNÝ UZÁVER PLYNU</t>
  </si>
  <si>
    <t>DÚCHADLO KOTOL K2 NAPÁJANIE
DÚCHADLO KOTOL K3 NAPÁJANIE</t>
  </si>
  <si>
    <t>Riadiaci systém PXC100-E.D
2x Modul napájania TXS1.12F10
Ovládací panel PXM30-E
Adresné kolíky TXA1.K24
2x Modul univerzálnych vstupov TXM1.8U
4x Modul univerzálnych vstupov TXM1.8X
3x Modul binárnych vstupov TXM1.16D
5x Modul releových výstupov TXM1.6R</t>
  </si>
  <si>
    <t>Úprava zapojenia technológie a inštalácie RS v plynovej kotolni ČOV Horný Hričov</t>
  </si>
  <si>
    <t>Meranie a regulácia, Prevádzkový rozvod silnoprúdu</t>
  </si>
  <si>
    <t>PK ČOV Horný Hričov</t>
  </si>
  <si>
    <t>MaR, PRS</t>
  </si>
  <si>
    <t>PD6643-21-05_E_VC</t>
  </si>
  <si>
    <t>KRYCÍ LIST VÝKAZ-VÝMER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</si>
</sst>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0%;\-0.00%"/>
  </numFmts>
  <fonts count="27" x14ac:knownFonts="1">
    <font>
      <sz val="10"/>
      <name val="Arial"/>
      <family val="2"/>
      <charset val="238"/>
    </font>
    <font>
      <b/>
      <sz val="10"/>
      <name val="Arial"/>
      <family val="2"/>
      <charset val="238"/>
    </font>
    <font>
      <sz val="10"/>
      <name val="Arial"/>
      <family val="2"/>
      <charset val="238"/>
    </font>
    <font>
      <sz val="9"/>
      <name val="Arial"/>
      <family val="2"/>
      <charset val="238"/>
    </font>
    <font>
      <sz val="8"/>
      <name val="Arial"/>
      <family val="2"/>
      <charset val="238"/>
    </font>
    <font>
      <b/>
      <sz val="8"/>
      <name val="Arial CE"/>
      <family val="2"/>
      <charset val="238"/>
    </font>
    <font>
      <sz val="8"/>
      <name val="Arial CE"/>
      <family val="2"/>
      <charset val="238"/>
    </font>
    <font>
      <sz val="10"/>
      <name val="Arial CE"/>
      <family val="2"/>
      <charset val="238"/>
    </font>
    <font>
      <b/>
      <sz val="10"/>
      <name val="Arial CE"/>
      <family val="2"/>
      <charset val="238"/>
    </font>
    <font>
      <b/>
      <sz val="12"/>
      <name val="Arial"/>
      <family val="2"/>
      <charset val="238"/>
    </font>
    <font>
      <b/>
      <sz val="8"/>
      <name val="Arial"/>
      <family val="2"/>
      <charset val="238"/>
    </font>
    <font>
      <sz val="7"/>
      <name val="Arial CE"/>
      <family val="2"/>
      <charset val="238"/>
    </font>
    <font>
      <sz val="8"/>
      <color indexed="21"/>
      <name val="Arial"/>
      <family val="2"/>
      <charset val="238"/>
    </font>
    <font>
      <sz val="8"/>
      <color indexed="21"/>
      <name val="Arial CE"/>
      <family val="2"/>
      <charset val="238"/>
    </font>
    <font>
      <sz val="7"/>
      <name val="Arial"/>
      <family val="2"/>
      <charset val="238"/>
    </font>
    <font>
      <b/>
      <sz val="8"/>
      <color indexed="8"/>
      <name val="Arial"/>
      <family val="2"/>
      <charset val="238"/>
    </font>
    <font>
      <b/>
      <sz val="8"/>
      <color indexed="8"/>
      <name val="Calibri"/>
      <family val="2"/>
      <charset val="238"/>
    </font>
    <font>
      <sz val="8"/>
      <color rgb="FFFF0000"/>
      <name val="Arial"/>
      <family val="2"/>
      <charset val="238"/>
    </font>
    <font>
      <b/>
      <sz val="8"/>
      <color theme="1"/>
      <name val="Arial"/>
      <family val="2"/>
      <charset val="238"/>
    </font>
    <font>
      <b/>
      <sz val="8"/>
      <color rgb="FFFF0000"/>
      <name val="Arial"/>
      <family val="2"/>
      <charset val="238"/>
    </font>
    <font>
      <b/>
      <sz val="18"/>
      <color theme="1"/>
      <name val="Arial CE"/>
      <family val="2"/>
      <charset val="238"/>
    </font>
    <font>
      <sz val="10"/>
      <color theme="1"/>
      <name val="Arial"/>
      <family val="2"/>
      <charset val="238"/>
    </font>
    <font>
      <sz val="6"/>
      <name val="Arial"/>
      <family val="2"/>
      <charset val="238"/>
    </font>
    <font>
      <b/>
      <sz val="7"/>
      <name val="Arial"/>
      <family val="2"/>
      <charset val="238"/>
    </font>
    <font>
      <b/>
      <sz val="6"/>
      <name val="Arial"/>
      <family val="2"/>
      <charset val="238"/>
    </font>
    <font>
      <b/>
      <sz val="7"/>
      <color theme="1"/>
      <name val="Arial"/>
      <family val="2"/>
      <charset val="238"/>
    </font>
    <font>
      <sz val="8"/>
      <color theme="1"/>
      <name val="Arial"/>
      <family val="2"/>
      <charset val="238"/>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bottom/>
      <diagonal/>
    </border>
    <border>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bottom style="thin">
        <color indexed="8"/>
      </bottom>
      <diagonal/>
    </border>
    <border>
      <left/>
      <right/>
      <top style="thin">
        <color indexed="8"/>
      </top>
      <bottom style="thin">
        <color indexed="8"/>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top/>
      <bottom style="hair">
        <color indexed="8"/>
      </bottom>
      <diagonal/>
    </border>
    <border>
      <left/>
      <right style="thin">
        <color indexed="8"/>
      </right>
      <top style="thin">
        <color indexed="8"/>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right style="hair">
        <color indexed="8"/>
      </right>
      <top style="hair">
        <color indexed="8"/>
      </top>
      <bottom style="thin">
        <color indexed="8"/>
      </bottom>
      <diagonal/>
    </border>
    <border>
      <left style="hair">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hair">
        <color indexed="8"/>
      </right>
      <top style="hair">
        <color indexed="8"/>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thin">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top/>
      <bottom style="hair">
        <color indexed="8"/>
      </bottom>
      <diagonal/>
    </border>
    <border>
      <left/>
      <right style="hair">
        <color indexed="8"/>
      </right>
      <top/>
      <bottom style="hair">
        <color indexed="8"/>
      </bottom>
      <diagonal/>
    </border>
    <border>
      <left style="thin">
        <color indexed="8"/>
      </left>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top/>
      <bottom style="thin">
        <color indexed="8"/>
      </bottom>
      <diagonal/>
    </border>
    <border>
      <left/>
      <right/>
      <top style="thin">
        <color indexed="8"/>
      </top>
      <bottom/>
      <diagonal/>
    </border>
    <border>
      <left/>
      <right style="hair">
        <color indexed="8"/>
      </right>
      <top style="thin">
        <color indexed="8"/>
      </top>
      <bottom/>
      <diagonal/>
    </border>
    <border>
      <left style="hair">
        <color indexed="8"/>
      </left>
      <right/>
      <top style="thin">
        <color indexed="8"/>
      </top>
      <bottom/>
      <diagonal/>
    </border>
    <border>
      <left/>
      <right style="hair">
        <color indexed="8"/>
      </right>
      <top/>
      <bottom/>
      <diagonal/>
    </border>
    <border>
      <left style="hair">
        <color indexed="8"/>
      </left>
      <right/>
      <top/>
      <bottom/>
      <diagonal/>
    </border>
    <border>
      <left/>
      <right style="thin">
        <color indexed="8"/>
      </right>
      <top/>
      <bottom style="hair">
        <color indexed="8"/>
      </bottom>
      <diagonal/>
    </border>
    <border>
      <left style="thin">
        <color indexed="8"/>
      </left>
      <right/>
      <top style="hair">
        <color indexed="8"/>
      </top>
      <bottom/>
      <diagonal/>
    </border>
    <border>
      <left/>
      <right/>
      <top style="hair">
        <color indexed="8"/>
      </top>
      <bottom/>
      <diagonal/>
    </border>
    <border>
      <left style="thin">
        <color indexed="8"/>
      </left>
      <right style="hair">
        <color indexed="8"/>
      </right>
      <top/>
      <bottom style="hair">
        <color indexed="8"/>
      </bottom>
      <diagonal/>
    </border>
    <border>
      <left style="thin">
        <color indexed="8"/>
      </left>
      <right style="hair">
        <color indexed="8"/>
      </right>
      <top/>
      <bottom style="thin">
        <color indexed="8"/>
      </bottom>
      <diagonal/>
    </border>
    <border>
      <left/>
      <right style="hair">
        <color indexed="8"/>
      </right>
      <top/>
      <bottom style="thin">
        <color indexed="8"/>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9">
    <xf numFmtId="0" fontId="0" fillId="0" borderId="0"/>
    <xf numFmtId="0" fontId="14" fillId="0" borderId="1">
      <alignment horizontal="left" vertical="top" wrapText="1"/>
      <protection locked="0"/>
    </xf>
    <xf numFmtId="0" fontId="14" fillId="0" borderId="1">
      <alignment horizontal="left" vertical="top" wrapText="1"/>
      <protection locked="0"/>
    </xf>
    <xf numFmtId="0" fontId="14" fillId="0" borderId="2">
      <alignment horizontal="left" vertical="top" wrapText="1"/>
      <protection locked="0"/>
    </xf>
    <xf numFmtId="0" fontId="14" fillId="0" borderId="3">
      <alignment horizontal="center" vertical="top" wrapText="1"/>
      <protection locked="0"/>
    </xf>
    <xf numFmtId="0" fontId="14" fillId="0" borderId="4">
      <alignment horizontal="center" vertical="top" wrapText="1"/>
      <protection locked="0"/>
    </xf>
    <xf numFmtId="2" fontId="14" fillId="0" borderId="3">
      <alignment horizontal="center" vertical="top" wrapText="1"/>
      <protection locked="0"/>
    </xf>
    <xf numFmtId="2" fontId="14" fillId="0" borderId="3">
      <alignment horizontal="center" vertical="top" wrapText="1"/>
      <protection locked="0"/>
    </xf>
    <xf numFmtId="2" fontId="14" fillId="0" borderId="83">
      <alignment horizontal="center" vertical="center" wrapText="1"/>
      <protection locked="0"/>
    </xf>
  </cellStyleXfs>
  <cellXfs count="350">
    <xf numFmtId="0" fontId="0" fillId="0" borderId="0" xfId="0"/>
    <xf numFmtId="0" fontId="0" fillId="0" borderId="0" xfId="0" applyAlignment="1">
      <alignment horizontal="left"/>
    </xf>
    <xf numFmtId="0" fontId="0" fillId="0" borderId="0" xfId="0" applyAlignment="1">
      <alignment wrapText="1"/>
    </xf>
    <xf numFmtId="0" fontId="0" fillId="0" borderId="0" xfId="0" applyAlignment="1"/>
    <xf numFmtId="0" fontId="0" fillId="0" borderId="0" xfId="0" applyAlignment="1" applyProtection="1">
      <alignment horizontal="left" vertical="top" wrapText="1"/>
      <protection locked="0"/>
    </xf>
    <xf numFmtId="0" fontId="0" fillId="0" borderId="0" xfId="0" applyBorder="1"/>
    <xf numFmtId="0" fontId="0" fillId="0" borderId="0" xfId="0" applyFill="1" applyBorder="1"/>
    <xf numFmtId="0" fontId="0" fillId="2" borderId="5" xfId="0" applyFont="1" applyFill="1" applyBorder="1" applyAlignment="1" applyProtection="1">
      <alignment horizontal="left"/>
    </xf>
    <xf numFmtId="0" fontId="0" fillId="2" borderId="6" xfId="0" applyFont="1" applyFill="1" applyBorder="1" applyAlignment="1" applyProtection="1">
      <alignment horizontal="left"/>
    </xf>
    <xf numFmtId="0" fontId="0" fillId="2" borderId="7" xfId="0" applyFont="1" applyFill="1" applyBorder="1" applyAlignment="1" applyProtection="1">
      <alignment horizontal="left"/>
    </xf>
    <xf numFmtId="0" fontId="0" fillId="2" borderId="0" xfId="0" applyFill="1" applyAlignment="1">
      <alignment horizontal="left" vertical="top"/>
    </xf>
    <xf numFmtId="0" fontId="0" fillId="2" borderId="8" xfId="0" applyFont="1" applyFill="1" applyBorder="1" applyAlignment="1" applyProtection="1">
      <alignment horizontal="left"/>
    </xf>
    <xf numFmtId="0" fontId="0" fillId="2" borderId="0" xfId="0" applyFont="1" applyFill="1" applyBorder="1" applyAlignment="1" applyProtection="1">
      <alignment horizontal="left"/>
    </xf>
    <xf numFmtId="0" fontId="0" fillId="2" borderId="9" xfId="0" applyFont="1" applyFill="1" applyBorder="1" applyAlignment="1" applyProtection="1">
      <alignment horizontal="left"/>
    </xf>
    <xf numFmtId="0" fontId="0" fillId="2" borderId="10" xfId="0" applyFont="1" applyFill="1" applyBorder="1" applyAlignment="1" applyProtection="1">
      <alignment horizontal="left"/>
    </xf>
    <xf numFmtId="0" fontId="0" fillId="2" borderId="11" xfId="0" applyFont="1" applyFill="1" applyBorder="1" applyAlignment="1" applyProtection="1">
      <alignment horizontal="left"/>
    </xf>
    <xf numFmtId="0" fontId="0" fillId="2" borderId="12" xfId="0" applyFont="1" applyFill="1" applyBorder="1" applyAlignment="1" applyProtection="1">
      <alignment horizontal="left"/>
    </xf>
    <xf numFmtId="0" fontId="4" fillId="2" borderId="13" xfId="0" applyFont="1" applyFill="1" applyBorder="1" applyAlignment="1" applyProtection="1">
      <alignment horizontal="left" vertical="center"/>
    </xf>
    <xf numFmtId="0" fontId="4" fillId="2" borderId="0" xfId="0" applyFont="1" applyFill="1" applyBorder="1" applyAlignment="1" applyProtection="1">
      <alignment horizontal="left" vertical="center"/>
    </xf>
    <xf numFmtId="0" fontId="4" fillId="2" borderId="0" xfId="0" applyFont="1" applyFill="1" applyAlignment="1" applyProtection="1">
      <alignment horizontal="left" vertical="center"/>
    </xf>
    <xf numFmtId="0" fontId="4" fillId="2" borderId="14" xfId="0" applyFont="1" applyFill="1" applyBorder="1" applyAlignment="1" applyProtection="1">
      <alignment horizontal="left" vertical="center"/>
    </xf>
    <xf numFmtId="0" fontId="4" fillId="2" borderId="6" xfId="0" applyFont="1" applyFill="1" applyBorder="1" applyAlignment="1" applyProtection="1">
      <alignment horizontal="left" vertical="center"/>
    </xf>
    <xf numFmtId="0" fontId="4" fillId="2" borderId="7" xfId="0" applyFont="1" applyFill="1" applyBorder="1" applyAlignment="1" applyProtection="1">
      <alignment horizontal="left" vertical="center"/>
    </xf>
    <xf numFmtId="0" fontId="6" fillId="2" borderId="15" xfId="0" applyFont="1" applyFill="1" applyBorder="1" applyAlignment="1" applyProtection="1">
      <alignment horizontal="left" vertical="center"/>
    </xf>
    <xf numFmtId="0" fontId="4" fillId="2" borderId="16" xfId="0" applyFont="1" applyFill="1" applyBorder="1" applyAlignment="1" applyProtection="1">
      <alignment horizontal="left" vertical="center"/>
    </xf>
    <xf numFmtId="0" fontId="4" fillId="2" borderId="9" xfId="0" applyFont="1" applyFill="1" applyBorder="1" applyAlignment="1" applyProtection="1">
      <alignment horizontal="left" vertical="center"/>
    </xf>
    <xf numFmtId="0" fontId="6" fillId="2" borderId="13" xfId="0" applyFont="1" applyFill="1" applyBorder="1" applyAlignment="1" applyProtection="1">
      <alignment horizontal="left" vertical="center"/>
    </xf>
    <xf numFmtId="0" fontId="4" fillId="2" borderId="11" xfId="0" applyFont="1" applyFill="1" applyBorder="1" applyAlignment="1" applyProtection="1">
      <alignment horizontal="left" vertical="center"/>
    </xf>
    <xf numFmtId="0" fontId="4" fillId="2" borderId="12" xfId="0" applyFont="1" applyFill="1" applyBorder="1" applyAlignment="1" applyProtection="1">
      <alignment horizontal="left" vertical="center"/>
    </xf>
    <xf numFmtId="0" fontId="6" fillId="2" borderId="17" xfId="0" applyFont="1" applyFill="1" applyBorder="1" applyAlignment="1" applyProtection="1">
      <alignment horizontal="left" vertical="center"/>
    </xf>
    <xf numFmtId="0" fontId="4" fillId="2" borderId="18" xfId="0" applyFont="1" applyFill="1" applyBorder="1" applyAlignment="1" applyProtection="1">
      <alignment horizontal="left" vertical="center"/>
    </xf>
    <xf numFmtId="0" fontId="6" fillId="2" borderId="19" xfId="0" applyFont="1" applyFill="1" applyBorder="1" applyAlignment="1" applyProtection="1">
      <alignment horizontal="left" vertical="center"/>
    </xf>
    <xf numFmtId="0" fontId="6" fillId="2" borderId="20" xfId="0" applyFont="1" applyFill="1" applyBorder="1" applyAlignment="1" applyProtection="1">
      <alignment horizontal="left" vertical="center"/>
    </xf>
    <xf numFmtId="0" fontId="4" fillId="2" borderId="21" xfId="0" applyFont="1" applyFill="1" applyBorder="1" applyAlignment="1" applyProtection="1">
      <alignment horizontal="left" vertical="center"/>
    </xf>
    <xf numFmtId="0" fontId="6" fillId="2" borderId="0" xfId="0" applyFont="1" applyFill="1" applyAlignment="1" applyProtection="1">
      <alignment horizontal="left" vertical="center"/>
    </xf>
    <xf numFmtId="164" fontId="6" fillId="2" borderId="0" xfId="0" applyNumberFormat="1" applyFont="1" applyFill="1" applyAlignment="1" applyProtection="1">
      <alignment horizontal="right" vertical="center"/>
    </xf>
    <xf numFmtId="0" fontId="6" fillId="2" borderId="22" xfId="0" applyFont="1" applyFill="1" applyBorder="1" applyAlignment="1" applyProtection="1">
      <alignment horizontal="left" vertical="center" wrapText="1"/>
    </xf>
    <xf numFmtId="0" fontId="4" fillId="2" borderId="23" xfId="0" applyFont="1" applyFill="1" applyBorder="1" applyAlignment="1" applyProtection="1">
      <alignment horizontal="left" vertical="center"/>
    </xf>
    <xf numFmtId="164" fontId="6" fillId="2" borderId="18" xfId="0" applyNumberFormat="1" applyFont="1" applyFill="1" applyBorder="1" applyAlignment="1" applyProtection="1">
      <alignment horizontal="right" vertical="center"/>
    </xf>
    <xf numFmtId="0" fontId="4" fillId="2" borderId="17" xfId="0" applyFont="1" applyFill="1" applyBorder="1" applyAlignment="1" applyProtection="1">
      <alignment horizontal="left" vertical="center"/>
    </xf>
    <xf numFmtId="0" fontId="4" fillId="2" borderId="20" xfId="0" applyFont="1" applyFill="1" applyBorder="1" applyAlignment="1" applyProtection="1">
      <alignment horizontal="left" vertical="center"/>
    </xf>
    <xf numFmtId="0" fontId="4" fillId="2" borderId="24" xfId="0" applyFont="1" applyFill="1" applyBorder="1" applyAlignment="1" applyProtection="1">
      <alignment horizontal="left" vertical="center"/>
    </xf>
    <xf numFmtId="0" fontId="1" fillId="2" borderId="24" xfId="0" applyFont="1" applyFill="1" applyBorder="1" applyAlignment="1" applyProtection="1">
      <alignment horizontal="left" vertical="center"/>
    </xf>
    <xf numFmtId="0" fontId="4" fillId="2" borderId="25" xfId="0" applyFont="1" applyFill="1" applyBorder="1" applyAlignment="1" applyProtection="1">
      <alignment horizontal="left" vertical="center"/>
    </xf>
    <xf numFmtId="0" fontId="4" fillId="2" borderId="26" xfId="0" applyFont="1" applyFill="1" applyBorder="1" applyAlignment="1" applyProtection="1">
      <alignment horizontal="left" vertical="center"/>
    </xf>
    <xf numFmtId="0" fontId="4" fillId="2" borderId="27" xfId="0" applyFont="1" applyFill="1" applyBorder="1" applyAlignment="1" applyProtection="1">
      <alignment horizontal="left" vertical="center"/>
    </xf>
    <xf numFmtId="0" fontId="4" fillId="2" borderId="28" xfId="0" applyFont="1" applyFill="1" applyBorder="1" applyAlignment="1" applyProtection="1">
      <alignment horizontal="left" vertical="center"/>
    </xf>
    <xf numFmtId="0" fontId="4" fillId="2" borderId="29" xfId="0" applyFont="1" applyFill="1" applyBorder="1" applyAlignment="1" applyProtection="1">
      <alignment horizontal="left" vertical="center"/>
    </xf>
    <xf numFmtId="0" fontId="4" fillId="2" borderId="30" xfId="0" applyFont="1" applyFill="1" applyBorder="1" applyAlignment="1" applyProtection="1">
      <alignment horizontal="left" vertical="center"/>
    </xf>
    <xf numFmtId="37" fontId="0" fillId="2" borderId="31" xfId="0" applyNumberFormat="1" applyFont="1" applyFill="1" applyBorder="1" applyAlignment="1" applyProtection="1">
      <alignment horizontal="right" vertical="center"/>
    </xf>
    <xf numFmtId="37" fontId="0" fillId="2" borderId="32" xfId="0" applyNumberFormat="1" applyFont="1" applyFill="1" applyBorder="1" applyAlignment="1" applyProtection="1">
      <alignment horizontal="right" vertical="center"/>
    </xf>
    <xf numFmtId="37" fontId="7" fillId="2" borderId="33" xfId="0" applyNumberFormat="1" applyFont="1" applyFill="1" applyBorder="1" applyAlignment="1" applyProtection="1">
      <alignment horizontal="right" vertical="center"/>
    </xf>
    <xf numFmtId="39" fontId="7" fillId="2" borderId="34" xfId="0" applyNumberFormat="1" applyFont="1" applyFill="1" applyBorder="1" applyAlignment="1" applyProtection="1">
      <alignment horizontal="right" vertical="center"/>
    </xf>
    <xf numFmtId="37" fontId="0" fillId="2" borderId="33" xfId="0" applyNumberFormat="1" applyFont="1" applyFill="1" applyBorder="1" applyAlignment="1" applyProtection="1">
      <alignment horizontal="right" vertical="center"/>
    </xf>
    <xf numFmtId="37" fontId="0" fillId="2" borderId="34" xfId="0" applyNumberFormat="1" applyFont="1" applyFill="1" applyBorder="1" applyAlignment="1" applyProtection="1">
      <alignment horizontal="right" vertical="center"/>
    </xf>
    <xf numFmtId="37" fontId="7" fillId="2" borderId="32" xfId="0" applyNumberFormat="1" applyFont="1" applyFill="1" applyBorder="1" applyAlignment="1" applyProtection="1">
      <alignment horizontal="right" vertical="center"/>
    </xf>
    <xf numFmtId="37" fontId="0" fillId="2" borderId="23" xfId="0" applyNumberFormat="1" applyFont="1" applyFill="1" applyBorder="1" applyAlignment="1" applyProtection="1">
      <alignment horizontal="right" vertical="center"/>
    </xf>
    <xf numFmtId="39" fontId="7" fillId="2" borderId="32" xfId="0" applyNumberFormat="1" applyFont="1" applyFill="1" applyBorder="1" applyAlignment="1" applyProtection="1">
      <alignment horizontal="right" vertical="center"/>
    </xf>
    <xf numFmtId="37" fontId="0" fillId="2" borderId="35" xfId="0" applyNumberFormat="1" applyFont="1" applyFill="1" applyBorder="1" applyAlignment="1" applyProtection="1">
      <alignment horizontal="right" vertical="center"/>
    </xf>
    <xf numFmtId="0" fontId="8" fillId="2" borderId="24" xfId="0" applyFont="1" applyFill="1" applyBorder="1" applyAlignment="1" applyProtection="1">
      <alignment horizontal="left" vertical="center"/>
    </xf>
    <xf numFmtId="0" fontId="9" fillId="2" borderId="25" xfId="0" applyFont="1" applyFill="1" applyBorder="1" applyAlignment="1" applyProtection="1">
      <alignment horizontal="left" vertical="center"/>
    </xf>
    <xf numFmtId="0" fontId="9" fillId="2" borderId="27" xfId="0" applyFont="1" applyFill="1" applyBorder="1" applyAlignment="1" applyProtection="1">
      <alignment horizontal="left" vertical="center"/>
    </xf>
    <xf numFmtId="0" fontId="1" fillId="2" borderId="28" xfId="0" applyFont="1" applyFill="1" applyBorder="1" applyAlignment="1" applyProtection="1">
      <alignment horizontal="left" vertical="center"/>
    </xf>
    <xf numFmtId="0" fontId="1" fillId="2" borderId="26" xfId="0" applyFont="1" applyFill="1" applyBorder="1" applyAlignment="1" applyProtection="1">
      <alignment horizontal="left" vertical="center"/>
    </xf>
    <xf numFmtId="0" fontId="1" fillId="2" borderId="30" xfId="0" applyFont="1" applyFill="1" applyBorder="1" applyAlignment="1" applyProtection="1">
      <alignment horizontal="left" vertical="center"/>
    </xf>
    <xf numFmtId="0" fontId="1" fillId="2" borderId="27" xfId="0" applyFont="1" applyFill="1" applyBorder="1" applyAlignment="1" applyProtection="1">
      <alignment horizontal="left" vertical="center"/>
    </xf>
    <xf numFmtId="0" fontId="1" fillId="2" borderId="29" xfId="0" applyFont="1" applyFill="1" applyBorder="1" applyAlignment="1" applyProtection="1">
      <alignment horizontal="left" vertical="center"/>
    </xf>
    <xf numFmtId="0" fontId="4" fillId="2" borderId="36" xfId="0" applyFont="1" applyFill="1" applyBorder="1" applyAlignment="1" applyProtection="1">
      <alignment horizontal="center" vertical="center"/>
    </xf>
    <xf numFmtId="0" fontId="10" fillId="2" borderId="37" xfId="0" applyFont="1" applyFill="1" applyBorder="1" applyAlignment="1" applyProtection="1">
      <alignment horizontal="left" vertical="center"/>
    </xf>
    <xf numFmtId="0" fontId="4" fillId="2" borderId="38" xfId="0" applyFont="1" applyFill="1" applyBorder="1" applyAlignment="1" applyProtection="1">
      <alignment horizontal="left" vertical="center"/>
    </xf>
    <xf numFmtId="0" fontId="4" fillId="2" borderId="39" xfId="0" applyFont="1" applyFill="1" applyBorder="1" applyAlignment="1" applyProtection="1">
      <alignment horizontal="left" vertical="center"/>
    </xf>
    <xf numFmtId="39" fontId="7" fillId="2" borderId="40" xfId="0" applyNumberFormat="1" applyFont="1" applyFill="1" applyBorder="1" applyAlignment="1" applyProtection="1">
      <alignment horizontal="right" vertical="center"/>
    </xf>
    <xf numFmtId="0" fontId="4" fillId="2" borderId="41" xfId="0" applyFont="1" applyFill="1" applyBorder="1" applyAlignment="1" applyProtection="1">
      <alignment horizontal="left" vertical="center"/>
    </xf>
    <xf numFmtId="0" fontId="4" fillId="2" borderId="40" xfId="0" applyFont="1" applyFill="1" applyBorder="1" applyAlignment="1" applyProtection="1">
      <alignment horizontal="left" vertical="center"/>
    </xf>
    <xf numFmtId="0" fontId="4" fillId="2" borderId="42" xfId="0" applyFont="1" applyFill="1" applyBorder="1" applyAlignment="1" applyProtection="1">
      <alignment horizontal="left" vertical="center"/>
    </xf>
    <xf numFmtId="39" fontId="0" fillId="2" borderId="40" xfId="0" applyNumberFormat="1" applyFont="1" applyFill="1" applyBorder="1" applyAlignment="1" applyProtection="1">
      <alignment horizontal="right" vertical="center"/>
    </xf>
    <xf numFmtId="37" fontId="0" fillId="2" borderId="41" xfId="0" applyNumberFormat="1" applyFont="1" applyFill="1" applyBorder="1" applyAlignment="1" applyProtection="1">
      <alignment horizontal="right" vertical="center"/>
    </xf>
    <xf numFmtId="0" fontId="6" fillId="2" borderId="40" xfId="0" applyFont="1" applyFill="1" applyBorder="1" applyAlignment="1" applyProtection="1">
      <alignment horizontal="left" vertical="center"/>
    </xf>
    <xf numFmtId="0" fontId="4" fillId="2" borderId="43" xfId="0" applyFont="1" applyFill="1" applyBorder="1" applyAlignment="1" applyProtection="1">
      <alignment horizontal="left" vertical="center"/>
    </xf>
    <xf numFmtId="165" fontId="6" fillId="2" borderId="39" xfId="0" applyNumberFormat="1" applyFont="1" applyFill="1" applyBorder="1" applyAlignment="1" applyProtection="1">
      <alignment horizontal="right" vertical="center"/>
    </xf>
    <xf numFmtId="0" fontId="4" fillId="2" borderId="44" xfId="0" applyFont="1" applyFill="1" applyBorder="1" applyAlignment="1" applyProtection="1">
      <alignment horizontal="left" vertical="center"/>
    </xf>
    <xf numFmtId="0" fontId="4" fillId="2" borderId="45" xfId="0" applyFont="1" applyFill="1" applyBorder="1" applyAlignment="1" applyProtection="1">
      <alignment horizontal="left" vertical="center"/>
    </xf>
    <xf numFmtId="0" fontId="4" fillId="2" borderId="46" xfId="0" applyFont="1" applyFill="1" applyBorder="1" applyAlignment="1" applyProtection="1">
      <alignment horizontal="center" vertical="center"/>
    </xf>
    <xf numFmtId="0" fontId="17" fillId="2" borderId="29" xfId="0" applyFont="1" applyFill="1" applyBorder="1" applyAlignment="1" applyProtection="1">
      <alignment horizontal="left" vertical="center"/>
    </xf>
    <xf numFmtId="0" fontId="17" fillId="2" borderId="43"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4" fillId="2" borderId="47" xfId="0" applyFont="1" applyFill="1" applyBorder="1" applyAlignment="1" applyProtection="1">
      <alignment horizontal="center" vertical="center"/>
    </xf>
    <xf numFmtId="0" fontId="4" fillId="2" borderId="34" xfId="0" applyFont="1" applyFill="1" applyBorder="1" applyAlignment="1" applyProtection="1">
      <alignment horizontal="left" vertical="center"/>
    </xf>
    <xf numFmtId="0" fontId="4" fillId="2" borderId="32" xfId="0" applyFont="1" applyFill="1" applyBorder="1" applyAlignment="1" applyProtection="1">
      <alignment horizontal="left" vertical="center"/>
    </xf>
    <xf numFmtId="0" fontId="4" fillId="2" borderId="33" xfId="0" applyFont="1" applyFill="1" applyBorder="1" applyAlignment="1" applyProtection="1">
      <alignment horizontal="left" vertical="center"/>
    </xf>
    <xf numFmtId="39" fontId="7" fillId="2" borderId="48" xfId="0" applyNumberFormat="1" applyFont="1" applyFill="1" applyBorder="1" applyAlignment="1" applyProtection="1">
      <alignment horizontal="right" vertical="center"/>
    </xf>
    <xf numFmtId="37" fontId="7" fillId="2" borderId="35" xfId="0" applyNumberFormat="1" applyFont="1" applyFill="1" applyBorder="1" applyAlignment="1" applyProtection="1">
      <alignment horizontal="right" vertical="center"/>
    </xf>
    <xf numFmtId="0" fontId="1" fillId="2" borderId="15" xfId="0" applyFont="1" applyFill="1" applyBorder="1" applyAlignment="1" applyProtection="1">
      <alignment horizontal="left" vertical="top"/>
    </xf>
    <xf numFmtId="0" fontId="1" fillId="2" borderId="49" xfId="0" applyFont="1" applyFill="1" applyBorder="1" applyAlignment="1" applyProtection="1">
      <alignment horizontal="left" vertical="top"/>
    </xf>
    <xf numFmtId="0" fontId="1" fillId="2" borderId="50" xfId="0" applyFont="1" applyFill="1" applyBorder="1" applyAlignment="1" applyProtection="1">
      <alignment horizontal="left" vertical="top"/>
    </xf>
    <xf numFmtId="0" fontId="4" fillId="2" borderId="51" xfId="0" applyFont="1" applyFill="1" applyBorder="1" applyAlignment="1" applyProtection="1">
      <alignment horizontal="left" vertical="center"/>
    </xf>
    <xf numFmtId="0" fontId="4" fillId="2" borderId="49" xfId="0" applyFont="1" applyFill="1" applyBorder="1" applyAlignment="1" applyProtection="1">
      <alignment horizontal="left" vertical="center"/>
    </xf>
    <xf numFmtId="0" fontId="11" fillId="2" borderId="49" xfId="0" applyFont="1" applyFill="1" applyBorder="1" applyAlignment="1" applyProtection="1">
      <alignment horizontal="left" vertical="top" wrapText="1"/>
    </xf>
    <xf numFmtId="0" fontId="4" fillId="2" borderId="52" xfId="0" applyFont="1" applyFill="1" applyBorder="1" applyAlignment="1" applyProtection="1">
      <alignment horizontal="left" vertical="center"/>
    </xf>
    <xf numFmtId="0" fontId="4" fillId="2" borderId="53" xfId="0" applyFont="1" applyFill="1" applyBorder="1" applyAlignment="1" applyProtection="1">
      <alignment horizontal="left" vertical="center"/>
    </xf>
    <xf numFmtId="0" fontId="4" fillId="2" borderId="13" xfId="0" applyFont="1" applyFill="1" applyBorder="1" applyAlignment="1" applyProtection="1">
      <alignment horizontal="left"/>
    </xf>
    <xf numFmtId="0" fontId="4" fillId="2" borderId="53" xfId="0" applyFont="1" applyFill="1" applyBorder="1" applyAlignment="1" applyProtection="1">
      <alignment horizontal="left"/>
    </xf>
    <xf numFmtId="39" fontId="7" fillId="2" borderId="44" xfId="0" applyNumberFormat="1" applyFont="1" applyFill="1" applyBorder="1" applyAlignment="1" applyProtection="1">
      <alignment horizontal="right" vertical="center"/>
    </xf>
    <xf numFmtId="0" fontId="4" fillId="2" borderId="54" xfId="0" applyFont="1" applyFill="1" applyBorder="1" applyAlignment="1" applyProtection="1">
      <alignment horizontal="left" vertical="center"/>
    </xf>
    <xf numFmtId="0" fontId="0" fillId="2" borderId="0" xfId="0" applyFont="1" applyFill="1" applyAlignment="1" applyProtection="1">
      <alignment horizontal="left"/>
    </xf>
    <xf numFmtId="0" fontId="4" fillId="2" borderId="0" xfId="0" applyFont="1" applyFill="1" applyAlignment="1" applyProtection="1">
      <alignment horizontal="left"/>
    </xf>
    <xf numFmtId="0" fontId="4" fillId="2" borderId="52" xfId="0" applyFont="1" applyFill="1" applyBorder="1" applyAlignment="1" applyProtection="1">
      <alignment horizontal="left"/>
    </xf>
    <xf numFmtId="0" fontId="1" fillId="2" borderId="34" xfId="0" applyFont="1" applyFill="1" applyBorder="1" applyAlignment="1" applyProtection="1">
      <alignment horizontal="left" vertical="center"/>
    </xf>
    <xf numFmtId="39" fontId="8" fillId="2" borderId="34" xfId="0" applyNumberFormat="1" applyFont="1" applyFill="1" applyBorder="1" applyAlignment="1" applyProtection="1">
      <alignment horizontal="right" vertical="center"/>
    </xf>
    <xf numFmtId="0" fontId="4" fillId="2" borderId="35" xfId="0" applyFont="1" applyFill="1" applyBorder="1" applyAlignment="1" applyProtection="1">
      <alignment horizontal="left" vertical="center"/>
    </xf>
    <xf numFmtId="0" fontId="1" fillId="2" borderId="55" xfId="0" applyFont="1" applyFill="1" applyBorder="1" applyAlignment="1" applyProtection="1">
      <alignment horizontal="left" vertical="top"/>
    </xf>
    <xf numFmtId="0" fontId="4" fillId="2" borderId="56" xfId="0" applyFont="1" applyFill="1" applyBorder="1" applyAlignment="1" applyProtection="1">
      <alignment horizontal="left" vertical="top"/>
    </xf>
    <xf numFmtId="0" fontId="4" fillId="2" borderId="37" xfId="0" applyFont="1" applyFill="1" applyBorder="1" applyAlignment="1" applyProtection="1">
      <alignment horizontal="left" vertical="top"/>
    </xf>
    <xf numFmtId="0" fontId="2" fillId="2" borderId="15" xfId="0" applyFont="1" applyFill="1" applyBorder="1" applyAlignment="1" applyProtection="1">
      <alignment horizontal="left" vertical="center"/>
    </xf>
    <xf numFmtId="0" fontId="2" fillId="2" borderId="49" xfId="0" applyFont="1" applyFill="1" applyBorder="1" applyAlignment="1" applyProtection="1">
      <alignment horizontal="left" vertical="center"/>
    </xf>
    <xf numFmtId="0" fontId="1" fillId="2" borderId="51" xfId="0" applyFont="1" applyFill="1" applyBorder="1" applyAlignment="1" applyProtection="1">
      <alignment horizontal="left" vertical="center"/>
    </xf>
    <xf numFmtId="0" fontId="1" fillId="2" borderId="49" xfId="0" applyFont="1" applyFill="1" applyBorder="1" applyAlignment="1" applyProtection="1">
      <alignment horizontal="left" vertical="center"/>
    </xf>
    <xf numFmtId="0" fontId="8" fillId="2" borderId="49" xfId="0" applyFont="1" applyFill="1" applyBorder="1" applyAlignment="1" applyProtection="1">
      <alignment horizontal="left" vertical="center"/>
    </xf>
    <xf numFmtId="0" fontId="2" fillId="2" borderId="16" xfId="0" applyFont="1" applyFill="1" applyBorder="1" applyAlignment="1" applyProtection="1">
      <alignment horizontal="left" vertical="center"/>
    </xf>
    <xf numFmtId="0" fontId="4" fillId="2" borderId="13" xfId="0" applyFont="1" applyFill="1" applyBorder="1" applyAlignment="1" applyProtection="1">
      <alignment horizontal="left" vertical="top"/>
    </xf>
    <xf numFmtId="0" fontId="4" fillId="2" borderId="0" xfId="0" applyFont="1" applyFill="1" applyAlignment="1" applyProtection="1">
      <alignment horizontal="left" vertical="top"/>
    </xf>
    <xf numFmtId="0" fontId="4" fillId="2" borderId="53" xfId="0" applyFont="1" applyFill="1" applyBorder="1" applyAlignment="1" applyProtection="1">
      <alignment horizontal="left" vertical="top"/>
    </xf>
    <xf numFmtId="0" fontId="2" fillId="2" borderId="36" xfId="0" applyFont="1" applyFill="1" applyBorder="1" applyAlignment="1" applyProtection="1">
      <alignment horizontal="left" vertical="center"/>
    </xf>
    <xf numFmtId="0" fontId="2" fillId="2" borderId="43" xfId="0" applyFont="1" applyFill="1" applyBorder="1" applyAlignment="1" applyProtection="1">
      <alignment horizontal="left" vertical="center"/>
    </xf>
    <xf numFmtId="0" fontId="2" fillId="2" borderId="29" xfId="0" applyFont="1" applyFill="1" applyBorder="1" applyAlignment="1" applyProtection="1">
      <alignment horizontal="left" vertical="center"/>
    </xf>
    <xf numFmtId="0" fontId="2" fillId="2" borderId="41" xfId="0" applyFont="1" applyFill="1" applyBorder="1" applyAlignment="1" applyProtection="1">
      <alignment horizontal="left" vertical="center"/>
    </xf>
    <xf numFmtId="0" fontId="2" fillId="2" borderId="57" xfId="0" applyFont="1" applyFill="1" applyBorder="1" applyAlignment="1" applyProtection="1">
      <alignment horizontal="left" vertical="center"/>
    </xf>
    <xf numFmtId="0" fontId="2" fillId="2" borderId="54" xfId="0" applyFont="1" applyFill="1" applyBorder="1" applyAlignment="1" applyProtection="1">
      <alignment horizontal="left" vertical="center"/>
    </xf>
    <xf numFmtId="0" fontId="2" fillId="2" borderId="58" xfId="0" applyFont="1" applyFill="1" applyBorder="1" applyAlignment="1" applyProtection="1">
      <alignment horizontal="left" vertical="center"/>
    </xf>
    <xf numFmtId="0" fontId="12" fillId="2" borderId="23" xfId="0" applyFont="1" applyFill="1" applyBorder="1" applyAlignment="1" applyProtection="1">
      <alignment horizontal="left" vertical="center"/>
    </xf>
    <xf numFmtId="0" fontId="13" fillId="2" borderId="48" xfId="0" applyFont="1" applyFill="1" applyBorder="1" applyAlignment="1" applyProtection="1">
      <alignment horizontal="right" vertical="center"/>
    </xf>
    <xf numFmtId="0" fontId="2" fillId="2" borderId="18" xfId="0" applyFont="1" applyFill="1" applyBorder="1" applyAlignment="1" applyProtection="1">
      <alignment horizontal="left" vertical="center"/>
    </xf>
    <xf numFmtId="0" fontId="4" fillId="2" borderId="56" xfId="0" applyFont="1" applyFill="1" applyBorder="1" applyAlignment="1" applyProtection="1">
      <alignment horizontal="left" vertical="center"/>
    </xf>
    <xf numFmtId="0" fontId="4" fillId="2" borderId="37" xfId="0" applyFont="1" applyFill="1" applyBorder="1" applyAlignment="1" applyProtection="1">
      <alignment horizontal="left"/>
    </xf>
    <xf numFmtId="0" fontId="0" fillId="2" borderId="26" xfId="0" applyFont="1" applyFill="1" applyBorder="1" applyAlignment="1" applyProtection="1">
      <alignment horizontal="left" vertical="center"/>
    </xf>
    <xf numFmtId="0" fontId="1" fillId="2" borderId="13" xfId="0" applyFont="1" applyFill="1" applyBorder="1" applyAlignment="1" applyProtection="1">
      <alignment horizontal="left" vertical="top"/>
    </xf>
    <xf numFmtId="0" fontId="14" fillId="2" borderId="53" xfId="0" applyFont="1" applyFill="1" applyBorder="1" applyAlignment="1" applyProtection="1">
      <alignment horizontal="left" vertical="center"/>
    </xf>
    <xf numFmtId="0" fontId="4" fillId="2" borderId="17" xfId="0" applyFont="1" applyFill="1" applyBorder="1" applyAlignment="1" applyProtection="1">
      <alignment horizontal="left"/>
    </xf>
    <xf numFmtId="0" fontId="4" fillId="2" borderId="23" xfId="0" applyFont="1" applyFill="1" applyBorder="1" applyAlignment="1" applyProtection="1">
      <alignment horizontal="left"/>
    </xf>
    <xf numFmtId="0" fontId="4" fillId="2" borderId="59" xfId="0" applyFont="1" applyFill="1" applyBorder="1" applyAlignment="1" applyProtection="1">
      <alignment horizontal="left"/>
    </xf>
    <xf numFmtId="0" fontId="4" fillId="2" borderId="48" xfId="0" applyFont="1" applyFill="1" applyBorder="1" applyAlignment="1" applyProtection="1">
      <alignment horizontal="left"/>
    </xf>
    <xf numFmtId="0" fontId="0" fillId="2" borderId="0" xfId="0" applyFont="1" applyFill="1" applyAlignment="1">
      <alignment horizontal="left" vertical="top"/>
    </xf>
    <xf numFmtId="0" fontId="3" fillId="0" borderId="0" xfId="0" applyFont="1" applyBorder="1"/>
    <xf numFmtId="0" fontId="3" fillId="0" borderId="0" xfId="0" applyFont="1" applyBorder="1" applyAlignment="1">
      <alignment horizontal="left"/>
    </xf>
    <xf numFmtId="0" fontId="10" fillId="0" borderId="60" xfId="0" applyFont="1" applyBorder="1" applyAlignment="1">
      <alignment horizontal="center" wrapText="1"/>
    </xf>
    <xf numFmtId="0" fontId="18" fillId="0" borderId="61" xfId="0" applyFont="1" applyFill="1" applyBorder="1" applyAlignment="1">
      <alignment horizontal="center" wrapText="1"/>
    </xf>
    <xf numFmtId="0" fontId="18" fillId="0" borderId="62" xfId="0" applyFont="1" applyFill="1" applyBorder="1" applyAlignment="1">
      <alignment horizontal="center" wrapText="1"/>
    </xf>
    <xf numFmtId="0" fontId="18" fillId="0" borderId="63" xfId="0" applyFont="1" applyFill="1" applyBorder="1" applyAlignment="1">
      <alignment horizontal="center" wrapText="1"/>
    </xf>
    <xf numFmtId="0" fontId="15" fillId="0" borderId="64" xfId="0" applyFont="1" applyFill="1" applyBorder="1" applyAlignment="1">
      <alignment horizontal="center" wrapText="1"/>
    </xf>
    <xf numFmtId="0" fontId="18" fillId="0" borderId="64" xfId="0" applyFont="1" applyFill="1" applyBorder="1" applyAlignment="1">
      <alignment horizontal="center" wrapText="1"/>
    </xf>
    <xf numFmtId="0" fontId="4" fillId="3" borderId="65" xfId="0" applyFont="1" applyFill="1" applyBorder="1" applyAlignment="1">
      <alignment horizontal="right"/>
    </xf>
    <xf numFmtId="0" fontId="4" fillId="3" borderId="66" xfId="0" applyFont="1" applyFill="1" applyBorder="1" applyAlignment="1">
      <alignment horizontal="left"/>
    </xf>
    <xf numFmtId="0" fontId="4" fillId="3" borderId="66" xfId="0" applyFont="1" applyFill="1" applyBorder="1" applyAlignment="1">
      <alignment horizontal="right"/>
    </xf>
    <xf numFmtId="0" fontId="4" fillId="3" borderId="67" xfId="0" applyFont="1" applyFill="1" applyBorder="1" applyAlignment="1">
      <alignment horizontal="right"/>
    </xf>
    <xf numFmtId="0" fontId="4" fillId="0" borderId="0" xfId="0" applyFont="1"/>
    <xf numFmtId="0" fontId="4" fillId="0" borderId="0" xfId="2" applyFont="1" applyBorder="1">
      <alignment horizontal="left" vertical="top" wrapText="1"/>
      <protection locked="0"/>
    </xf>
    <xf numFmtId="0" fontId="4" fillId="0" borderId="0" xfId="3" applyFont="1" applyBorder="1">
      <alignment horizontal="left" vertical="top" wrapText="1"/>
      <protection locked="0"/>
    </xf>
    <xf numFmtId="9" fontId="4" fillId="0" borderId="0" xfId="4" applyNumberFormat="1" applyFont="1" applyBorder="1">
      <alignment horizontal="center" vertical="top" wrapText="1"/>
      <protection locked="0"/>
    </xf>
    <xf numFmtId="0" fontId="4" fillId="0" borderId="0" xfId="5" applyFont="1" applyBorder="1">
      <alignment horizontal="center" vertical="top" wrapText="1"/>
      <protection locked="0"/>
    </xf>
    <xf numFmtId="2" fontId="19" fillId="0" borderId="0" xfId="0" applyNumberFormat="1" applyFont="1" applyBorder="1"/>
    <xf numFmtId="0" fontId="0" fillId="0" borderId="0" xfId="0" applyFill="1"/>
    <xf numFmtId="0" fontId="4" fillId="0" borderId="0" xfId="0" applyFont="1" applyFill="1"/>
    <xf numFmtId="0" fontId="4" fillId="0" borderId="84" xfId="0" applyFont="1" applyFill="1" applyBorder="1"/>
    <xf numFmtId="0" fontId="23" fillId="0" borderId="0" xfId="0" applyFont="1" applyFill="1" applyBorder="1" applyAlignment="1">
      <alignment vertical="center"/>
    </xf>
    <xf numFmtId="0" fontId="24" fillId="0" borderId="0" xfId="0" applyFont="1" applyFill="1" applyBorder="1" applyAlignment="1">
      <alignment horizontal="center" vertical="center" wrapText="1"/>
    </xf>
    <xf numFmtId="0" fontId="4" fillId="0" borderId="0" xfId="0" applyFont="1" applyFill="1" applyBorder="1" applyAlignment="1">
      <alignment horizontal="right"/>
    </xf>
    <xf numFmtId="2" fontId="22" fillId="0" borderId="0" xfId="0" applyNumberFormat="1" applyFont="1" applyFill="1" applyBorder="1" applyAlignment="1" applyProtection="1">
      <alignment horizontal="center" vertical="center" wrapText="1"/>
      <protection locked="0"/>
    </xf>
    <xf numFmtId="0" fontId="4" fillId="0" borderId="0" xfId="0" applyFont="1" applyFill="1" applyBorder="1"/>
    <xf numFmtId="0" fontId="14" fillId="0" borderId="3" xfId="0" applyFont="1" applyFill="1" applyBorder="1" applyAlignment="1" applyProtection="1">
      <alignment horizontal="center" vertical="top" wrapText="1"/>
      <protection locked="0"/>
    </xf>
    <xf numFmtId="2" fontId="14" fillId="0" borderId="4" xfId="0" applyNumberFormat="1" applyFont="1" applyFill="1" applyBorder="1" applyAlignment="1" applyProtection="1">
      <alignment horizontal="center" vertical="top" wrapText="1"/>
      <protection locked="0"/>
    </xf>
    <xf numFmtId="2" fontId="14" fillId="0" borderId="81" xfId="0" applyNumberFormat="1" applyFont="1" applyFill="1" applyBorder="1" applyAlignment="1" applyProtection="1">
      <alignment horizontal="center" vertical="top" wrapText="1"/>
      <protection locked="0"/>
    </xf>
    <xf numFmtId="0" fontId="14" fillId="0" borderId="0" xfId="0" applyFont="1" applyBorder="1"/>
    <xf numFmtId="0" fontId="14" fillId="0" borderId="0" xfId="0" applyFont="1" applyFill="1" applyBorder="1" applyAlignment="1" applyProtection="1">
      <alignment horizontal="center" vertical="top" wrapText="1"/>
      <protection locked="0"/>
    </xf>
    <xf numFmtId="0" fontId="14" fillId="0" borderId="0" xfId="1" applyFont="1" applyBorder="1">
      <alignment horizontal="left" vertical="top" wrapText="1"/>
      <protection locked="0"/>
    </xf>
    <xf numFmtId="0" fontId="14" fillId="0" borderId="86" xfId="0" applyFont="1" applyFill="1" applyBorder="1" applyAlignment="1" applyProtection="1">
      <alignment horizontal="center" vertical="top" wrapText="1"/>
      <protection locked="0"/>
    </xf>
    <xf numFmtId="0" fontId="14" fillId="0" borderId="87" xfId="1" applyFont="1" applyBorder="1">
      <alignment horizontal="left" vertical="top" wrapText="1"/>
      <protection locked="0"/>
    </xf>
    <xf numFmtId="0" fontId="14" fillId="0" borderId="10" xfId="3" applyFont="1" applyBorder="1">
      <alignment horizontal="left" vertical="top" wrapText="1"/>
      <protection locked="0"/>
    </xf>
    <xf numFmtId="9" fontId="14" fillId="0" borderId="86" xfId="4" applyNumberFormat="1" applyFont="1" applyBorder="1">
      <alignment horizontal="center" vertical="top" wrapText="1"/>
      <protection locked="0"/>
    </xf>
    <xf numFmtId="0" fontId="14" fillId="0" borderId="81" xfId="5" applyFont="1" applyBorder="1">
      <alignment horizontal="center" vertical="top" wrapText="1"/>
      <protection locked="0"/>
    </xf>
    <xf numFmtId="0" fontId="4" fillId="3" borderId="88" xfId="0" applyFont="1" applyFill="1" applyBorder="1" applyAlignment="1">
      <alignment horizontal="right"/>
    </xf>
    <xf numFmtId="0" fontId="4" fillId="0" borderId="83" xfId="0" applyFont="1" applyFill="1" applyBorder="1"/>
    <xf numFmtId="0" fontId="23" fillId="0" borderId="82" xfId="0" applyFont="1" applyFill="1" applyBorder="1" applyAlignment="1">
      <alignment horizontal="center" vertical="center" wrapText="1"/>
    </xf>
    <xf numFmtId="2" fontId="14" fillId="0" borderId="83" xfId="8">
      <alignment horizontal="center" vertical="center" wrapText="1"/>
      <protection locked="0"/>
    </xf>
    <xf numFmtId="0" fontId="14" fillId="0" borderId="1" xfId="1">
      <alignment horizontal="left" vertical="top" wrapText="1"/>
      <protection locked="0"/>
    </xf>
    <xf numFmtId="0" fontId="14" fillId="0" borderId="1" xfId="2">
      <alignment horizontal="left" vertical="top" wrapText="1"/>
      <protection locked="0"/>
    </xf>
    <xf numFmtId="0" fontId="14" fillId="0" borderId="2" xfId="3">
      <alignment horizontal="left" vertical="top" wrapText="1"/>
      <protection locked="0"/>
    </xf>
    <xf numFmtId="0" fontId="14" fillId="0" borderId="3" xfId="4">
      <alignment horizontal="center" vertical="top" wrapText="1"/>
      <protection locked="0"/>
    </xf>
    <xf numFmtId="0" fontId="14" fillId="0" borderId="4" xfId="5">
      <alignment horizontal="center" vertical="top" wrapText="1"/>
      <protection locked="0"/>
    </xf>
    <xf numFmtId="0" fontId="14" fillId="0" borderId="1" xfId="1" applyFill="1">
      <alignment horizontal="left" vertical="top" wrapText="1"/>
      <protection locked="0"/>
    </xf>
    <xf numFmtId="0" fontId="18" fillId="3" borderId="72" xfId="1" applyFont="1" applyFill="1" applyBorder="1" applyAlignment="1">
      <alignment horizontal="right" vertical="top" wrapText="1"/>
      <protection locked="0"/>
    </xf>
    <xf numFmtId="0" fontId="26" fillId="3" borderId="0" xfId="1" applyFont="1" applyFill="1" applyBorder="1" applyAlignment="1">
      <alignment horizontal="left" wrapText="1"/>
      <protection locked="0"/>
    </xf>
    <xf numFmtId="0" fontId="18" fillId="3" borderId="0" xfId="1" applyFont="1" applyFill="1" applyBorder="1" applyAlignment="1">
      <alignment horizontal="right" vertical="top" wrapText="1"/>
      <protection locked="0"/>
    </xf>
    <xf numFmtId="0" fontId="18" fillId="3" borderId="73" xfId="1" applyFont="1" applyFill="1" applyBorder="1" applyAlignment="1">
      <alignment horizontal="right" vertical="top" wrapText="1"/>
      <protection locked="0"/>
    </xf>
    <xf numFmtId="2" fontId="18" fillId="3" borderId="72" xfId="6" applyFont="1" applyFill="1" applyBorder="1" applyAlignment="1">
      <alignment horizontal="right" vertical="top" wrapText="1"/>
      <protection locked="0"/>
    </xf>
    <xf numFmtId="2" fontId="18" fillId="3" borderId="73" xfId="6" applyFont="1" applyFill="1" applyBorder="1" applyAlignment="1">
      <alignment horizontal="right" vertical="top" wrapText="1"/>
      <protection locked="0"/>
    </xf>
    <xf numFmtId="2" fontId="18" fillId="3" borderId="72" xfId="7" applyFont="1" applyFill="1" applyBorder="1" applyAlignment="1">
      <alignment horizontal="right" vertical="top" wrapText="1"/>
      <protection locked="0"/>
    </xf>
    <xf numFmtId="2" fontId="18" fillId="3" borderId="73" xfId="7" applyFont="1" applyFill="1" applyBorder="1" applyAlignment="1">
      <alignment horizontal="right" vertical="top" wrapText="1"/>
      <protection locked="0"/>
    </xf>
    <xf numFmtId="0" fontId="14" fillId="0" borderId="3" xfId="0" applyFont="1" applyBorder="1" applyAlignment="1" applyProtection="1">
      <alignment horizontal="center" vertical="top" wrapText="1"/>
      <protection locked="0"/>
    </xf>
    <xf numFmtId="2" fontId="14" fillId="0" borderId="82" xfId="8" applyBorder="1">
      <alignment horizontal="center" vertical="center" wrapText="1"/>
      <protection locked="0"/>
    </xf>
    <xf numFmtId="2" fontId="14" fillId="0" borderId="89" xfId="8" applyBorder="1">
      <alignment horizontal="center" vertical="center" wrapText="1"/>
      <protection locked="0"/>
    </xf>
    <xf numFmtId="0" fontId="14" fillId="3" borderId="90" xfId="0" applyFont="1" applyFill="1" applyBorder="1"/>
    <xf numFmtId="0" fontId="14" fillId="3" borderId="11" xfId="0" applyFont="1" applyFill="1" applyBorder="1" applyAlignment="1">
      <alignment horizontal="left"/>
    </xf>
    <xf numFmtId="0" fontId="14" fillId="3" borderId="11" xfId="0" applyFont="1" applyFill="1" applyBorder="1"/>
    <xf numFmtId="0" fontId="14" fillId="3" borderId="11" xfId="0" applyFont="1" applyFill="1" applyBorder="1" applyAlignment="1">
      <alignment horizontal="right"/>
    </xf>
    <xf numFmtId="0" fontId="14" fillId="3" borderId="91" xfId="0" applyFont="1" applyFill="1" applyBorder="1" applyAlignment="1">
      <alignment horizontal="right"/>
    </xf>
    <xf numFmtId="2" fontId="14" fillId="0" borderId="4" xfId="5" applyNumberFormat="1">
      <alignment horizontal="center" vertical="top" wrapText="1"/>
      <protection locked="0"/>
    </xf>
    <xf numFmtId="0" fontId="26" fillId="3" borderId="0" xfId="1" applyFont="1" applyFill="1" applyBorder="1" applyAlignment="1">
      <alignment horizontal="left"/>
      <protection locked="0"/>
    </xf>
    <xf numFmtId="0" fontId="18" fillId="3" borderId="0" xfId="1" applyFont="1" applyFill="1" applyBorder="1" applyAlignment="1">
      <alignment horizontal="right" vertical="top"/>
      <protection locked="0"/>
    </xf>
    <xf numFmtId="2" fontId="14" fillId="3" borderId="89" xfId="8" applyFill="1" applyBorder="1">
      <alignment horizontal="center" vertical="center" wrapText="1"/>
      <protection locked="0"/>
    </xf>
    <xf numFmtId="0" fontId="10" fillId="3" borderId="72" xfId="1" applyFont="1" applyFill="1" applyBorder="1" applyAlignment="1">
      <alignment horizontal="right" vertical="top" wrapText="1"/>
      <protection locked="0"/>
    </xf>
    <xf numFmtId="0" fontId="4" fillId="3" borderId="0" xfId="1" applyFont="1" applyFill="1" applyBorder="1" applyAlignment="1">
      <alignment horizontal="left" wrapText="1"/>
      <protection locked="0"/>
    </xf>
    <xf numFmtId="0" fontId="10" fillId="3" borderId="0" xfId="1" applyFont="1" applyFill="1" applyBorder="1" applyAlignment="1">
      <alignment horizontal="right" vertical="top" wrapText="1"/>
      <protection locked="0"/>
    </xf>
    <xf numFmtId="0" fontId="10" fillId="3" borderId="73" xfId="1" applyFont="1" applyFill="1" applyBorder="1" applyAlignment="1">
      <alignment horizontal="right" vertical="top" wrapText="1"/>
      <protection locked="0"/>
    </xf>
    <xf numFmtId="2" fontId="10" fillId="3" borderId="72" xfId="6" applyFont="1" applyFill="1" applyBorder="1">
      <alignment horizontal="center" vertical="top" wrapText="1"/>
      <protection locked="0"/>
    </xf>
    <xf numFmtId="2" fontId="10" fillId="3" borderId="73" xfId="6" applyFont="1" applyFill="1" applyBorder="1">
      <alignment horizontal="center" vertical="top" wrapText="1"/>
      <protection locked="0"/>
    </xf>
    <xf numFmtId="2" fontId="10" fillId="3" borderId="72" xfId="7" applyFont="1" applyFill="1" applyBorder="1">
      <alignment horizontal="center" vertical="top" wrapText="1"/>
      <protection locked="0"/>
    </xf>
    <xf numFmtId="2" fontId="10" fillId="3" borderId="73" xfId="7" applyFont="1" applyFill="1" applyBorder="1">
      <alignment horizontal="center" vertical="top" wrapText="1"/>
      <protection locked="0"/>
    </xf>
    <xf numFmtId="0" fontId="14" fillId="3" borderId="92" xfId="0" applyFont="1" applyFill="1" applyBorder="1"/>
    <xf numFmtId="0" fontId="14" fillId="3" borderId="93" xfId="0" applyFont="1" applyFill="1" applyBorder="1" applyAlignment="1">
      <alignment horizontal="left"/>
    </xf>
    <xf numFmtId="0" fontId="14" fillId="3" borderId="93" xfId="0" applyFont="1" applyFill="1" applyBorder="1" applyAlignment="1"/>
    <xf numFmtId="0" fontId="14" fillId="3" borderId="93" xfId="0" applyFont="1" applyFill="1" applyBorder="1"/>
    <xf numFmtId="0" fontId="14" fillId="3" borderId="93" xfId="0" applyFont="1" applyFill="1" applyBorder="1" applyAlignment="1">
      <alignment horizontal="right"/>
    </xf>
    <xf numFmtId="0" fontId="14" fillId="3" borderId="94" xfId="0" applyFont="1" applyFill="1" applyBorder="1" applyAlignment="1">
      <alignment horizontal="right"/>
    </xf>
    <xf numFmtId="0" fontId="4" fillId="3" borderId="94" xfId="0" applyFont="1" applyFill="1" applyBorder="1" applyAlignment="1">
      <alignment horizontal="right"/>
    </xf>
    <xf numFmtId="0" fontId="14" fillId="0" borderId="95" xfId="0" applyFont="1" applyFill="1" applyBorder="1" applyAlignment="1" applyProtection="1">
      <alignment horizontal="center" vertical="top" wrapText="1"/>
      <protection locked="0"/>
    </xf>
    <xf numFmtId="0" fontId="14" fillId="0" borderId="96" xfId="1" applyFont="1" applyBorder="1">
      <alignment horizontal="left" vertical="top" wrapText="1"/>
      <protection locked="0"/>
    </xf>
    <xf numFmtId="0" fontId="14" fillId="0" borderId="97" xfId="3" applyFont="1" applyBorder="1">
      <alignment horizontal="left" vertical="top" wrapText="1"/>
      <protection locked="0"/>
    </xf>
    <xf numFmtId="9" fontId="14" fillId="0" borderId="98" xfId="4" applyNumberFormat="1" applyFont="1" applyBorder="1">
      <alignment horizontal="center" vertical="top" wrapText="1"/>
      <protection locked="0"/>
    </xf>
    <xf numFmtId="0" fontId="14" fillId="0" borderId="99" xfId="5" applyFont="1" applyBorder="1">
      <alignment horizontal="center" vertical="top" wrapText="1"/>
      <protection locked="0"/>
    </xf>
    <xf numFmtId="2" fontId="14" fillId="0" borderId="77" xfId="0" applyNumberFormat="1" applyFont="1" applyFill="1" applyBorder="1" applyAlignment="1" applyProtection="1">
      <alignment horizontal="center" vertical="top" wrapText="1"/>
      <protection locked="0"/>
    </xf>
    <xf numFmtId="0" fontId="14" fillId="0" borderId="1" xfId="1" applyFill="1" applyBorder="1">
      <alignment horizontal="left" vertical="top" wrapText="1"/>
      <protection locked="0"/>
    </xf>
    <xf numFmtId="0" fontId="14" fillId="0" borderId="1" xfId="2" applyBorder="1">
      <alignment horizontal="left" vertical="top" wrapText="1"/>
      <protection locked="0"/>
    </xf>
    <xf numFmtId="0" fontId="14" fillId="0" borderId="2" xfId="3" applyBorder="1">
      <alignment horizontal="left" vertical="top" wrapText="1"/>
      <protection locked="0"/>
    </xf>
    <xf numFmtId="0" fontId="14" fillId="0" borderId="3" xfId="4" applyBorder="1">
      <alignment horizontal="center" vertical="top" wrapText="1"/>
      <protection locked="0"/>
    </xf>
    <xf numFmtId="0" fontId="14" fillId="0" borderId="4" xfId="5" applyBorder="1">
      <alignment horizontal="center" vertical="top" wrapText="1"/>
      <protection locked="0"/>
    </xf>
    <xf numFmtId="2" fontId="14" fillId="0" borderId="83" xfId="8" applyBorder="1">
      <alignment horizontal="center" vertical="center" wrapText="1"/>
      <protection locked="0"/>
    </xf>
    <xf numFmtId="0" fontId="14" fillId="0" borderId="1" xfId="1" applyBorder="1">
      <alignment horizontal="left" vertical="top" wrapText="1"/>
      <protection locked="0"/>
    </xf>
    <xf numFmtId="2" fontId="14" fillId="0" borderId="4" xfId="5" applyNumberFormat="1" applyBorder="1">
      <alignment horizontal="center" vertical="top" wrapText="1"/>
      <protection locked="0"/>
    </xf>
    <xf numFmtId="0" fontId="14" fillId="0" borderId="4" xfId="3" applyBorder="1">
      <alignment horizontal="left" vertical="top" wrapText="1"/>
      <protection locked="0"/>
    </xf>
    <xf numFmtId="0" fontId="14" fillId="0" borderId="100" xfId="4" applyBorder="1">
      <alignment horizontal="center" vertical="top" wrapText="1"/>
      <protection locked="0"/>
    </xf>
    <xf numFmtId="2" fontId="14" fillId="0" borderId="88" xfId="8" applyBorder="1">
      <alignment horizontal="center" vertical="center" wrapText="1"/>
      <protection locked="0"/>
    </xf>
    <xf numFmtId="0" fontId="14" fillId="0" borderId="1" xfId="2" applyFill="1">
      <alignment horizontal="left" vertical="top" wrapText="1"/>
      <protection locked="0"/>
    </xf>
    <xf numFmtId="0" fontId="14" fillId="0" borderId="4" xfId="3" applyFill="1" applyBorder="1">
      <alignment horizontal="left" vertical="top" wrapText="1"/>
      <protection locked="0"/>
    </xf>
    <xf numFmtId="0" fontId="14" fillId="0" borderId="100" xfId="4" applyFill="1" applyBorder="1">
      <alignment horizontal="center" vertical="top" wrapText="1"/>
      <protection locked="0"/>
    </xf>
    <xf numFmtId="2" fontId="14" fillId="0" borderId="4" xfId="5" applyNumberFormat="1" applyFill="1">
      <alignment horizontal="center" vertical="top" wrapText="1"/>
      <protection locked="0"/>
    </xf>
    <xf numFmtId="2" fontId="14" fillId="0" borderId="100" xfId="6" applyFill="1" applyBorder="1">
      <alignment horizontal="center" vertical="top" wrapText="1"/>
      <protection locked="0"/>
    </xf>
    <xf numFmtId="2" fontId="14" fillId="0" borderId="88" xfId="8" applyFill="1" applyBorder="1">
      <alignment horizontal="center" vertical="center" wrapText="1"/>
      <protection locked="0"/>
    </xf>
    <xf numFmtId="0" fontId="14" fillId="0" borderId="4" xfId="5" applyFill="1">
      <alignment horizontal="center" vertical="top" wrapText="1"/>
      <protection locked="0"/>
    </xf>
    <xf numFmtId="39" fontId="7" fillId="0" borderId="40" xfId="0" applyNumberFormat="1" applyFont="1" applyFill="1" applyBorder="1" applyAlignment="1" applyProtection="1">
      <alignment horizontal="right" vertical="center"/>
    </xf>
    <xf numFmtId="49" fontId="6" fillId="0" borderId="19" xfId="0" applyNumberFormat="1" applyFont="1" applyFill="1" applyBorder="1" applyAlignment="1" applyProtection="1">
      <alignment horizontal="left" vertical="center" wrapText="1"/>
    </xf>
    <xf numFmtId="0" fontId="6" fillId="0" borderId="8"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23" fillId="0" borderId="72" xfId="5" applyFont="1" applyBorder="1" applyAlignment="1">
      <alignment horizontal="right" vertical="top" wrapText="1"/>
      <protection locked="0"/>
    </xf>
    <xf numFmtId="0" fontId="23" fillId="0" borderId="0" xfId="5" applyFont="1" applyBorder="1" applyAlignment="1">
      <alignment horizontal="right" vertical="top" wrapText="1"/>
      <protection locked="0"/>
    </xf>
    <xf numFmtId="0" fontId="23" fillId="0" borderId="73" xfId="5" applyFont="1" applyBorder="1" applyAlignment="1">
      <alignment horizontal="right" vertical="top" wrapText="1"/>
      <protection locked="0"/>
    </xf>
    <xf numFmtId="2" fontId="23" fillId="0" borderId="72" xfId="0" applyNumberFormat="1" applyFont="1" applyBorder="1" applyAlignment="1" applyProtection="1">
      <alignment horizontal="right" vertical="top" wrapText="1"/>
      <protection locked="0"/>
    </xf>
    <xf numFmtId="2" fontId="23" fillId="0" borderId="0" xfId="0" applyNumberFormat="1" applyFont="1" applyBorder="1" applyAlignment="1" applyProtection="1">
      <alignment horizontal="right" vertical="top" wrapText="1"/>
      <protection locked="0"/>
    </xf>
    <xf numFmtId="2" fontId="23" fillId="0" borderId="73" xfId="0" applyNumberFormat="1" applyFont="1" applyBorder="1" applyAlignment="1" applyProtection="1">
      <alignment horizontal="right" vertical="top" wrapText="1"/>
      <protection locked="0"/>
    </xf>
    <xf numFmtId="0" fontId="4" fillId="3" borderId="11" xfId="0" applyFont="1" applyFill="1" applyBorder="1" applyAlignment="1">
      <alignment horizontal="left"/>
    </xf>
    <xf numFmtId="2" fontId="14" fillId="0" borderId="83" xfId="8" applyFill="1" applyBorder="1">
      <alignment horizontal="center" vertical="center" wrapText="1"/>
      <protection locked="0"/>
    </xf>
    <xf numFmtId="0" fontId="4" fillId="3" borderId="93" xfId="0" applyFont="1" applyFill="1" applyBorder="1" applyAlignment="1">
      <alignment horizontal="left"/>
    </xf>
    <xf numFmtId="2" fontId="14" fillId="0" borderId="84" xfId="8" applyBorder="1">
      <alignment horizontal="center" vertical="center" wrapText="1"/>
      <protection locked="0"/>
    </xf>
    <xf numFmtId="0" fontId="4" fillId="3" borderId="101" xfId="0" applyFont="1" applyFill="1" applyBorder="1" applyAlignment="1">
      <alignment horizontal="right"/>
    </xf>
    <xf numFmtId="2" fontId="14" fillId="0" borderId="102" xfId="8" applyBorder="1">
      <alignment horizontal="center" vertical="center" wrapText="1"/>
      <protection locked="0"/>
    </xf>
    <xf numFmtId="0" fontId="4" fillId="0" borderId="82" xfId="0" applyFont="1" applyFill="1" applyBorder="1"/>
    <xf numFmtId="2" fontId="14" fillId="0" borderId="3" xfId="6" applyFont="1" applyFill="1" applyBorder="1">
      <alignment horizontal="center" vertical="top" wrapText="1"/>
      <protection locked="0"/>
    </xf>
    <xf numFmtId="2" fontId="14" fillId="0" borderId="3" xfId="7" applyFill="1" applyBorder="1">
      <alignment horizontal="center" vertical="top" wrapText="1"/>
      <protection locked="0"/>
    </xf>
    <xf numFmtId="2" fontId="14" fillId="0" borderId="3" xfId="6" applyFill="1" applyBorder="1">
      <alignment horizontal="center" vertical="top" wrapText="1"/>
      <protection locked="0"/>
    </xf>
    <xf numFmtId="2" fontId="14" fillId="0" borderId="100" xfId="6" applyFont="1" applyFill="1" applyBorder="1">
      <alignment horizontal="center" vertical="top" wrapText="1"/>
      <protection locked="0"/>
    </xf>
    <xf numFmtId="2" fontId="14" fillId="0" borderId="100" xfId="7" applyFill="1" applyBorder="1">
      <alignment horizontal="center" vertical="top" wrapText="1"/>
      <protection locked="0"/>
    </xf>
    <xf numFmtId="2" fontId="14" fillId="0" borderId="3" xfId="7" applyFont="1" applyFill="1" applyBorder="1">
      <alignment horizontal="center" vertical="top" wrapText="1"/>
      <protection locked="0"/>
    </xf>
    <xf numFmtId="2" fontId="14" fillId="0" borderId="3" xfId="6" applyFill="1">
      <alignment horizontal="center" vertical="top" wrapText="1"/>
      <protection locked="0"/>
    </xf>
    <xf numFmtId="2" fontId="14" fillId="0" borderId="3" xfId="7" applyFill="1">
      <alignment horizontal="center" vertical="top" wrapText="1"/>
      <protection locked="0"/>
    </xf>
    <xf numFmtId="2" fontId="14" fillId="0" borderId="2" xfId="0" applyNumberFormat="1" applyFont="1" applyFill="1" applyBorder="1" applyAlignment="1" applyProtection="1">
      <alignment horizontal="center" vertical="top" wrapText="1"/>
      <protection locked="0"/>
    </xf>
    <xf numFmtId="2" fontId="14" fillId="0" borderId="3" xfId="6" applyFont="1" applyFill="1">
      <alignment horizontal="center" vertical="top" wrapText="1"/>
      <protection locked="0"/>
    </xf>
    <xf numFmtId="2" fontId="14" fillId="0" borderId="86" xfId="6" applyFont="1" applyFill="1" applyBorder="1">
      <alignment horizontal="center" vertical="top" wrapText="1"/>
      <protection locked="0"/>
    </xf>
    <xf numFmtId="2" fontId="14" fillId="0" borderId="86" xfId="7" applyFont="1" applyFill="1" applyBorder="1">
      <alignment horizontal="center" vertical="top" wrapText="1"/>
      <protection locked="0"/>
    </xf>
    <xf numFmtId="2" fontId="14" fillId="0" borderId="98" xfId="6" applyFont="1" applyFill="1" applyBorder="1">
      <alignment horizontal="center" vertical="top" wrapText="1"/>
      <protection locked="0"/>
    </xf>
    <xf numFmtId="2" fontId="14" fillId="0" borderId="98" xfId="7" applyFont="1" applyFill="1" applyBorder="1">
      <alignment horizontal="center" vertical="top" wrapText="1"/>
      <protection locked="0"/>
    </xf>
    <xf numFmtId="2" fontId="14" fillId="0" borderId="99" xfId="0" applyNumberFormat="1" applyFont="1" applyFill="1" applyBorder="1" applyAlignment="1" applyProtection="1">
      <alignment horizontal="center" vertical="top" wrapText="1"/>
      <protection locked="0"/>
    </xf>
    <xf numFmtId="0" fontId="10" fillId="2" borderId="52" xfId="0" applyFont="1" applyFill="1" applyBorder="1" applyAlignment="1" applyProtection="1">
      <alignment horizontal="left" vertical="center"/>
    </xf>
    <xf numFmtId="0" fontId="6" fillId="2" borderId="40" xfId="0" applyFont="1" applyFill="1" applyBorder="1" applyAlignment="1" applyProtection="1">
      <alignment horizontal="left" vertical="center"/>
    </xf>
    <xf numFmtId="0" fontId="0" fillId="0" borderId="43" xfId="0" applyBorder="1" applyAlignment="1">
      <alignment vertical="center"/>
    </xf>
    <xf numFmtId="0" fontId="20" fillId="2" borderId="0" xfId="0" applyFont="1" applyFill="1" applyBorder="1" applyAlignment="1" applyProtection="1">
      <alignment horizontal="center"/>
    </xf>
    <xf numFmtId="0" fontId="21" fillId="0" borderId="0" xfId="0" applyFont="1" applyAlignment="1">
      <alignment horizontal="center"/>
    </xf>
    <xf numFmtId="0" fontId="5" fillId="0" borderId="5" xfId="0" applyFont="1" applyFill="1" applyBorder="1" applyAlignment="1" applyProtection="1">
      <alignment horizontal="left" vertical="center" wrapText="1"/>
    </xf>
    <xf numFmtId="0" fontId="5" fillId="0" borderId="6" xfId="0" applyFont="1" applyFill="1" applyBorder="1" applyAlignment="1" applyProtection="1">
      <alignment horizontal="left" vertical="center" wrapText="1"/>
    </xf>
    <xf numFmtId="0" fontId="5" fillId="0" borderId="8"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0" fontId="5" fillId="0" borderId="11" xfId="0" applyFont="1" applyFill="1" applyBorder="1" applyAlignment="1" applyProtection="1">
      <alignment horizontal="left" vertical="center"/>
    </xf>
    <xf numFmtId="0" fontId="6" fillId="0" borderId="5" xfId="0" applyFont="1" applyFill="1" applyBorder="1" applyAlignment="1" applyProtection="1">
      <alignment horizontal="left" vertical="center" wrapText="1"/>
    </xf>
    <xf numFmtId="0" fontId="0" fillId="0" borderId="6" xfId="0" applyFill="1" applyBorder="1" applyAlignment="1">
      <alignment horizontal="left" vertical="center" wrapText="1"/>
    </xf>
    <xf numFmtId="0" fontId="6" fillId="2" borderId="8" xfId="0" applyFont="1" applyFill="1" applyBorder="1" applyAlignment="1" applyProtection="1">
      <alignment horizontal="left" vertical="center" wrapText="1"/>
    </xf>
    <xf numFmtId="0" fontId="6" fillId="2" borderId="0" xfId="0" applyFont="1" applyFill="1" applyBorder="1" applyAlignment="1" applyProtection="1">
      <alignment horizontal="left" vertical="center" wrapText="1"/>
    </xf>
    <xf numFmtId="0" fontId="6" fillId="2" borderId="9" xfId="0" applyFont="1" applyFill="1" applyBorder="1" applyAlignment="1" applyProtection="1">
      <alignment horizontal="left" vertical="center" wrapText="1"/>
    </xf>
    <xf numFmtId="0" fontId="6" fillId="2" borderId="10" xfId="0" applyFont="1" applyFill="1" applyBorder="1" applyAlignment="1" applyProtection="1">
      <alignment horizontal="left" vertical="center" wrapText="1"/>
    </xf>
    <xf numFmtId="0" fontId="6" fillId="2" borderId="11" xfId="0" applyFont="1" applyFill="1" applyBorder="1" applyAlignment="1" applyProtection="1">
      <alignment horizontal="left" vertical="center" wrapText="1"/>
    </xf>
    <xf numFmtId="0" fontId="6" fillId="2" borderId="12" xfId="0" applyFont="1" applyFill="1" applyBorder="1" applyAlignment="1" applyProtection="1">
      <alignment horizontal="left" vertical="center" wrapText="1"/>
    </xf>
    <xf numFmtId="2" fontId="25" fillId="0" borderId="60" xfId="0" applyNumberFormat="1" applyFont="1" applyBorder="1" applyAlignment="1">
      <alignment horizontal="center" vertical="center"/>
    </xf>
    <xf numFmtId="2" fontId="25" fillId="0" borderId="75" xfId="0" applyNumberFormat="1" applyFont="1" applyBorder="1" applyAlignment="1">
      <alignment horizontal="center" vertical="center"/>
    </xf>
    <xf numFmtId="0" fontId="23" fillId="0" borderId="69" xfId="0" applyFont="1" applyBorder="1" applyAlignment="1">
      <alignment horizontal="right" vertical="center" wrapText="1"/>
    </xf>
    <xf numFmtId="0" fontId="23" fillId="0" borderId="70" xfId="0" applyFont="1" applyBorder="1" applyAlignment="1">
      <alignment horizontal="right" vertical="center"/>
    </xf>
    <xf numFmtId="0" fontId="23" fillId="0" borderId="71" xfId="0" applyFont="1" applyBorder="1" applyAlignment="1">
      <alignment horizontal="right" vertical="center"/>
    </xf>
    <xf numFmtId="2" fontId="23" fillId="0" borderId="62" xfId="0" applyNumberFormat="1" applyFont="1" applyBorder="1" applyAlignment="1" applyProtection="1">
      <alignment horizontal="right" vertical="top" wrapText="1"/>
      <protection locked="0"/>
    </xf>
    <xf numFmtId="2" fontId="23" fillId="0" borderId="75" xfId="0" applyNumberFormat="1" applyFont="1" applyBorder="1" applyAlignment="1" applyProtection="1">
      <alignment horizontal="right" vertical="top" wrapText="1"/>
      <protection locked="0"/>
    </xf>
    <xf numFmtId="0" fontId="23" fillId="0" borderId="60" xfId="5" applyFont="1" applyBorder="1" applyAlignment="1">
      <alignment horizontal="right" vertical="top" wrapText="1"/>
      <protection locked="0"/>
    </xf>
    <xf numFmtId="0" fontId="23" fillId="0" borderId="74" xfId="5" applyFont="1" applyBorder="1" applyAlignment="1">
      <alignment horizontal="right" vertical="top" wrapText="1"/>
      <protection locked="0"/>
    </xf>
    <xf numFmtId="0" fontId="23" fillId="0" borderId="75" xfId="5" applyFont="1" applyBorder="1" applyAlignment="1">
      <alignment horizontal="right" vertical="top" wrapText="1"/>
      <protection locked="0"/>
    </xf>
    <xf numFmtId="2" fontId="23" fillId="0" borderId="60" xfId="0" applyNumberFormat="1" applyFont="1" applyBorder="1" applyAlignment="1" applyProtection="1">
      <alignment horizontal="right" vertical="top" wrapText="1"/>
      <protection locked="0"/>
    </xf>
    <xf numFmtId="2" fontId="23" fillId="0" borderId="85" xfId="0" applyNumberFormat="1" applyFont="1" applyBorder="1" applyAlignment="1" applyProtection="1">
      <alignment horizontal="right" vertical="top" wrapText="1"/>
      <protection locked="0"/>
    </xf>
    <xf numFmtId="2" fontId="23" fillId="0" borderId="74" xfId="0" applyNumberFormat="1" applyFont="1" applyBorder="1" applyAlignment="1" applyProtection="1">
      <alignment horizontal="right" vertical="top" wrapText="1"/>
      <protection locked="0"/>
    </xf>
    <xf numFmtId="0" fontId="18" fillId="0" borderId="60" xfId="1" applyFont="1" applyBorder="1" applyAlignment="1">
      <alignment horizontal="right" vertical="top" wrapText="1"/>
      <protection locked="0"/>
    </xf>
    <xf numFmtId="0" fontId="18" fillId="0" borderId="74" xfId="1" applyFont="1" applyBorder="1" applyAlignment="1">
      <alignment horizontal="right" vertical="top" wrapText="1"/>
      <protection locked="0"/>
    </xf>
    <xf numFmtId="0" fontId="18" fillId="0" borderId="75" xfId="1" applyFont="1" applyBorder="1" applyAlignment="1">
      <alignment horizontal="right" vertical="top" wrapText="1"/>
      <protection locked="0"/>
    </xf>
    <xf numFmtId="2" fontId="10" fillId="0" borderId="60" xfId="6" applyFont="1" applyBorder="1" applyAlignment="1">
      <alignment horizontal="right" vertical="top" wrapText="1"/>
      <protection locked="0"/>
    </xf>
    <xf numFmtId="2" fontId="10" fillId="0" borderId="75" xfId="6" applyFont="1" applyBorder="1" applyAlignment="1">
      <alignment horizontal="right" vertical="top" wrapText="1"/>
      <protection locked="0"/>
    </xf>
    <xf numFmtId="2" fontId="18" fillId="0" borderId="60" xfId="7" applyFont="1" applyBorder="1" applyAlignment="1">
      <alignment horizontal="right" vertical="top" wrapText="1"/>
      <protection locked="0"/>
    </xf>
    <xf numFmtId="2" fontId="18" fillId="0" borderId="75" xfId="7" applyFont="1" applyBorder="1" applyAlignment="1">
      <alignment horizontal="right" vertical="top" wrapText="1"/>
      <protection locked="0"/>
    </xf>
    <xf numFmtId="49" fontId="4" fillId="0" borderId="1" xfId="0" applyNumberFormat="1" applyFont="1" applyBorder="1" applyAlignment="1">
      <alignment horizontal="left"/>
    </xf>
    <xf numFmtId="0" fontId="4" fillId="0" borderId="2" xfId="0" applyFont="1" applyBorder="1" applyAlignment="1">
      <alignment horizontal="left"/>
    </xf>
    <xf numFmtId="0" fontId="10" fillId="3" borderId="3" xfId="0" applyFont="1" applyFill="1" applyBorder="1" applyAlignment="1">
      <alignment horizontal="left" vertical="top"/>
    </xf>
    <xf numFmtId="0" fontId="10" fillId="3" borderId="1" xfId="0" applyFont="1" applyFill="1" applyBorder="1" applyAlignment="1">
      <alignment horizontal="left" vertical="top"/>
    </xf>
    <xf numFmtId="49" fontId="4" fillId="0" borderId="76" xfId="0" applyNumberFormat="1" applyFont="1" applyBorder="1" applyAlignment="1">
      <alignment horizontal="left"/>
    </xf>
    <xf numFmtId="0" fontId="4" fillId="0" borderId="77" xfId="0" applyFont="1" applyBorder="1" applyAlignment="1">
      <alignment horizontal="left"/>
    </xf>
    <xf numFmtId="0" fontId="10" fillId="0" borderId="65" xfId="0" applyFont="1" applyBorder="1" applyAlignment="1">
      <alignment horizontal="left" wrapText="1"/>
    </xf>
    <xf numFmtId="0" fontId="10" fillId="0" borderId="66" xfId="0" applyFont="1" applyBorder="1" applyAlignment="1">
      <alignment horizontal="left" wrapText="1"/>
    </xf>
    <xf numFmtId="0" fontId="10" fillId="0" borderId="67" xfId="0" applyFont="1" applyBorder="1" applyAlignment="1">
      <alignment horizontal="left" wrapText="1"/>
    </xf>
    <xf numFmtId="0" fontId="4" fillId="0" borderId="72" xfId="0" applyFont="1" applyBorder="1" applyAlignment="1">
      <alignment horizontal="left" vertical="top" wrapText="1"/>
    </xf>
    <xf numFmtId="0" fontId="10" fillId="0" borderId="0" xfId="0" applyFont="1" applyBorder="1" applyAlignment="1">
      <alignment horizontal="left" vertical="top" wrapText="1"/>
    </xf>
    <xf numFmtId="0" fontId="10" fillId="0" borderId="73" xfId="0" applyFont="1" applyBorder="1" applyAlignment="1">
      <alignment horizontal="left" vertical="top" wrapText="1"/>
    </xf>
    <xf numFmtId="0" fontId="10" fillId="0" borderId="72" xfId="0" applyFont="1" applyBorder="1" applyAlignment="1">
      <alignment horizontal="left" vertical="top" wrapText="1"/>
    </xf>
    <xf numFmtId="0" fontId="10" fillId="0" borderId="69" xfId="0" applyFont="1" applyBorder="1" applyAlignment="1">
      <alignment horizontal="left" vertical="top" wrapText="1"/>
    </xf>
    <xf numFmtId="0" fontId="10" fillId="0" borderId="70" xfId="0" applyFont="1" applyBorder="1" applyAlignment="1">
      <alignment horizontal="left" vertical="top" wrapText="1"/>
    </xf>
    <xf numFmtId="0" fontId="10" fillId="0" borderId="71" xfId="0" applyFont="1" applyBorder="1" applyAlignment="1">
      <alignment horizontal="left" vertical="top" wrapText="1"/>
    </xf>
    <xf numFmtId="0" fontId="10" fillId="0" borderId="69" xfId="0" applyFont="1" applyFill="1" applyBorder="1" applyAlignment="1">
      <alignment horizontal="center" vertical="center"/>
    </xf>
    <xf numFmtId="0" fontId="10" fillId="0" borderId="71" xfId="0" applyFont="1" applyFill="1" applyBorder="1" applyAlignment="1">
      <alignment horizontal="center" vertical="center"/>
    </xf>
    <xf numFmtId="0" fontId="4" fillId="0" borderId="4" xfId="0" applyFont="1" applyBorder="1" applyAlignment="1">
      <alignment horizontal="left"/>
    </xf>
    <xf numFmtId="49" fontId="4" fillId="0" borderId="68" xfId="0" applyNumberFormat="1" applyFont="1" applyBorder="1" applyAlignment="1">
      <alignment horizontal="left"/>
    </xf>
    <xf numFmtId="0" fontId="4" fillId="0" borderId="67" xfId="0" applyFont="1" applyBorder="1" applyAlignment="1">
      <alignment horizontal="left"/>
    </xf>
    <xf numFmtId="0" fontId="10" fillId="0" borderId="60" xfId="0" applyFont="1" applyBorder="1" applyAlignment="1">
      <alignment horizontal="center" vertical="center"/>
    </xf>
    <xf numFmtId="0" fontId="10" fillId="0" borderId="75" xfId="0" applyFont="1" applyBorder="1" applyAlignment="1">
      <alignment horizontal="center" vertical="center"/>
    </xf>
    <xf numFmtId="0" fontId="10" fillId="0" borderId="69" xfId="0" applyFont="1" applyBorder="1" applyAlignment="1">
      <alignment horizontal="center" vertical="center"/>
    </xf>
    <xf numFmtId="0" fontId="10" fillId="0" borderId="71" xfId="0" applyFont="1" applyBorder="1" applyAlignment="1">
      <alignment horizontal="center" vertical="center"/>
    </xf>
    <xf numFmtId="0" fontId="10" fillId="3" borderId="78" xfId="0" applyFont="1" applyFill="1" applyBorder="1" applyAlignment="1">
      <alignment horizontal="left" vertical="top"/>
    </xf>
    <xf numFmtId="0" fontId="10" fillId="3" borderId="79" xfId="0" applyFont="1" applyFill="1" applyBorder="1" applyAlignment="1">
      <alignment horizontal="left" vertical="top"/>
    </xf>
    <xf numFmtId="0" fontId="10" fillId="3" borderId="69" xfId="0" applyFont="1" applyFill="1" applyBorder="1" applyAlignment="1">
      <alignment horizontal="left" vertical="top"/>
    </xf>
    <xf numFmtId="0" fontId="10" fillId="3" borderId="80" xfId="0" applyFont="1" applyFill="1" applyBorder="1" applyAlignment="1">
      <alignment horizontal="left" vertical="top"/>
    </xf>
    <xf numFmtId="2" fontId="18" fillId="0" borderId="60" xfId="6" applyFont="1" applyBorder="1" applyAlignment="1">
      <alignment horizontal="right" vertical="top" wrapText="1"/>
      <protection locked="0"/>
    </xf>
    <xf numFmtId="2" fontId="18" fillId="0" borderId="75" xfId="6" applyFont="1" applyBorder="1" applyAlignment="1">
      <alignment horizontal="right" vertical="top" wrapText="1"/>
      <protection locked="0"/>
    </xf>
  </cellXfs>
  <cellStyles count="9">
    <cellStyle name="ColStyle1" xfId="1"/>
    <cellStyle name="ColStyle2" xfId="2"/>
    <cellStyle name="ColStyle3" xfId="3"/>
    <cellStyle name="ColStyle4" xfId="4"/>
    <cellStyle name="ColStyle5" xfId="5"/>
    <cellStyle name="ColStyle6" xfId="6"/>
    <cellStyle name="ColStyle7" xfId="7"/>
    <cellStyle name="ColStyle8" xfId="8"/>
    <cellStyle name="Normálne" xfId="0" builtinId="0"/>
  </cellStyles>
  <dxfs count="0"/>
  <tableStyles count="0" defaultTableStyle="TableStyleMedium9"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58865</xdr:colOff>
      <xdr:row>0</xdr:row>
      <xdr:rowOff>160890</xdr:rowOff>
    </xdr:from>
    <xdr:to>
      <xdr:col>9</xdr:col>
      <xdr:colOff>469905</xdr:colOff>
      <xdr:row>3</xdr:row>
      <xdr:rowOff>64210</xdr:rowOff>
    </xdr:to>
    <xdr:pic>
      <xdr:nvPicPr>
        <xdr:cNvPr id="1111" name="Obrázok 1">
          <a:extLst>
            <a:ext uri="{FF2B5EF4-FFF2-40B4-BE49-F238E27FC236}">
              <a16:creationId xmlns:a16="http://schemas.microsoft.com/office/drawing/2014/main" xmlns="" id="{00000000-0008-0000-0000-000057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62706" y="160890"/>
          <a:ext cx="1451821" cy="3911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S39"/>
  <sheetViews>
    <sheetView topLeftCell="A37" workbookViewId="0">
      <selection activeCell="P13" sqref="P13"/>
    </sheetView>
  </sheetViews>
  <sheetFormatPr defaultColWidth="9" defaultRowHeight="12.75" x14ac:dyDescent="0.2"/>
  <cols>
    <col min="1" max="1" width="2.85546875" style="10" customWidth="1"/>
    <col min="2" max="2" width="2.42578125" style="10" customWidth="1"/>
    <col min="3" max="3" width="3.7109375" style="10" customWidth="1"/>
    <col min="4" max="4" width="7.7109375" style="10" customWidth="1"/>
    <col min="5" max="5" width="14.7109375" style="10" customWidth="1"/>
    <col min="6" max="6" width="0.42578125" style="10" customWidth="1"/>
    <col min="7" max="8" width="2.28515625" style="10" customWidth="1"/>
    <col min="9" max="10" width="10.7109375" style="10" customWidth="1"/>
    <col min="11" max="11" width="0.42578125" style="10" customWidth="1"/>
    <col min="12" max="12" width="2.28515625" style="10" customWidth="1"/>
    <col min="13" max="15" width="1.7109375" style="10" customWidth="1"/>
    <col min="16" max="16" width="11.7109375" style="10" customWidth="1"/>
    <col min="17" max="17" width="5.7109375" style="10" customWidth="1"/>
    <col min="18" max="18" width="13.42578125" style="10" customWidth="1"/>
    <col min="19" max="19" width="1.140625" style="10" customWidth="1"/>
    <col min="20" max="16384" width="9" style="141"/>
  </cols>
  <sheetData>
    <row r="1" spans="1:19" s="10" customFormat="1" ht="8.1" customHeight="1" x14ac:dyDescent="0.2">
      <c r="A1" s="7"/>
      <c r="B1" s="8"/>
      <c r="C1" s="8"/>
      <c r="D1" s="8"/>
      <c r="E1" s="8"/>
      <c r="F1" s="8"/>
      <c r="G1" s="8"/>
      <c r="H1" s="8"/>
      <c r="I1" s="8"/>
      <c r="J1" s="8"/>
      <c r="K1" s="8"/>
      <c r="L1" s="8"/>
      <c r="M1" s="8"/>
      <c r="N1" s="8"/>
      <c r="O1" s="8"/>
      <c r="P1" s="8"/>
      <c r="Q1" s="8"/>
      <c r="R1" s="8"/>
      <c r="S1" s="9"/>
    </row>
    <row r="2" spans="1:19" s="10" customFormat="1" ht="21" customHeight="1" x14ac:dyDescent="0.35">
      <c r="A2" s="11"/>
      <c r="B2" s="12"/>
      <c r="C2" s="12"/>
      <c r="D2" s="12"/>
      <c r="E2" s="283" t="s">
        <v>420</v>
      </c>
      <c r="F2" s="284"/>
      <c r="G2" s="284"/>
      <c r="H2" s="284"/>
      <c r="I2" s="284"/>
      <c r="J2" s="284"/>
      <c r="K2" s="284"/>
      <c r="L2" s="284"/>
      <c r="M2" s="284"/>
      <c r="N2" s="284"/>
      <c r="O2" s="284"/>
      <c r="P2" s="284"/>
      <c r="Q2" s="12"/>
      <c r="R2" s="12"/>
      <c r="S2" s="13"/>
    </row>
    <row r="3" spans="1:19" s="10" customFormat="1" ht="8.1" customHeight="1" x14ac:dyDescent="0.2">
      <c r="A3" s="14"/>
      <c r="B3" s="15"/>
      <c r="C3" s="15"/>
      <c r="D3" s="15"/>
      <c r="E3" s="15"/>
      <c r="F3" s="15"/>
      <c r="G3" s="15"/>
      <c r="H3" s="15"/>
      <c r="I3" s="15"/>
      <c r="J3" s="15"/>
      <c r="K3" s="15"/>
      <c r="L3" s="15"/>
      <c r="M3" s="15"/>
      <c r="N3" s="15"/>
      <c r="O3" s="15"/>
      <c r="P3" s="15"/>
      <c r="Q3" s="15"/>
      <c r="R3" s="15"/>
      <c r="S3" s="16"/>
    </row>
    <row r="4" spans="1:19" s="10" customFormat="1" ht="6.95" customHeight="1" x14ac:dyDescent="0.2">
      <c r="A4" s="17"/>
      <c r="B4" s="18"/>
      <c r="C4" s="18"/>
      <c r="D4" s="18"/>
      <c r="E4" s="18"/>
      <c r="F4" s="18"/>
      <c r="G4" s="18"/>
      <c r="H4" s="18"/>
      <c r="I4" s="18"/>
      <c r="J4" s="18"/>
      <c r="K4" s="18"/>
      <c r="L4" s="18"/>
      <c r="M4" s="18"/>
      <c r="N4" s="18"/>
      <c r="O4" s="19"/>
      <c r="P4" s="18"/>
      <c r="Q4" s="18"/>
      <c r="R4" s="18"/>
      <c r="S4" s="20"/>
    </row>
    <row r="5" spans="1:19" s="10" customFormat="1" ht="32.25" customHeight="1" x14ac:dyDescent="0.2">
      <c r="A5" s="17"/>
      <c r="B5" s="19" t="s">
        <v>10</v>
      </c>
      <c r="C5" s="19"/>
      <c r="D5" s="19"/>
      <c r="E5" s="285" t="s">
        <v>415</v>
      </c>
      <c r="F5" s="286"/>
      <c r="G5" s="286"/>
      <c r="H5" s="286"/>
      <c r="I5" s="286"/>
      <c r="J5" s="286"/>
      <c r="K5" s="21"/>
      <c r="L5" s="22"/>
      <c r="M5" s="19"/>
      <c r="N5" s="19"/>
      <c r="O5" s="19"/>
      <c r="P5" s="19" t="s">
        <v>11</v>
      </c>
      <c r="Q5" s="23"/>
      <c r="R5" s="24"/>
      <c r="S5" s="20"/>
    </row>
    <row r="6" spans="1:19" s="10" customFormat="1" ht="20.100000000000001" customHeight="1" x14ac:dyDescent="0.2">
      <c r="A6" s="17"/>
      <c r="B6" s="19" t="s">
        <v>12</v>
      </c>
      <c r="C6" s="19"/>
      <c r="D6" s="19"/>
      <c r="E6" s="287" t="s">
        <v>417</v>
      </c>
      <c r="F6" s="288"/>
      <c r="G6" s="288"/>
      <c r="H6" s="288"/>
      <c r="I6" s="288"/>
      <c r="J6" s="288"/>
      <c r="K6" s="18"/>
      <c r="L6" s="25"/>
      <c r="M6" s="19"/>
      <c r="N6" s="19"/>
      <c r="O6" s="19"/>
      <c r="P6" s="19" t="s">
        <v>13</v>
      </c>
      <c r="Q6" s="26"/>
      <c r="R6" s="20"/>
      <c r="S6" s="20"/>
    </row>
    <row r="7" spans="1:19" s="10" customFormat="1" ht="20.85" customHeight="1" x14ac:dyDescent="0.2">
      <c r="A7" s="17"/>
      <c r="B7" s="19" t="s">
        <v>14</v>
      </c>
      <c r="C7" s="19"/>
      <c r="D7" s="19"/>
      <c r="E7" s="289" t="s">
        <v>416</v>
      </c>
      <c r="F7" s="290"/>
      <c r="G7" s="290"/>
      <c r="H7" s="290"/>
      <c r="I7" s="290"/>
      <c r="J7" s="290"/>
      <c r="K7" s="27"/>
      <c r="L7" s="28"/>
      <c r="M7" s="19"/>
      <c r="N7" s="19"/>
      <c r="O7" s="19"/>
      <c r="P7" s="19" t="s">
        <v>15</v>
      </c>
      <c r="Q7" s="29"/>
      <c r="R7" s="30"/>
      <c r="S7" s="20"/>
    </row>
    <row r="8" spans="1:19" s="10" customFormat="1" ht="18.75" customHeight="1" x14ac:dyDescent="0.2">
      <c r="A8" s="17"/>
      <c r="B8" s="19"/>
      <c r="C8" s="19"/>
      <c r="D8" s="19"/>
      <c r="E8" s="19"/>
      <c r="F8" s="19"/>
      <c r="G8" s="19"/>
      <c r="H8" s="19"/>
      <c r="I8" s="19"/>
      <c r="J8" s="19"/>
      <c r="K8" s="19"/>
      <c r="L8" s="19"/>
      <c r="M8" s="19"/>
      <c r="N8" s="19"/>
      <c r="O8" s="19"/>
      <c r="P8" s="19" t="s">
        <v>16</v>
      </c>
      <c r="Q8" s="19" t="s">
        <v>17</v>
      </c>
      <c r="R8" s="19"/>
      <c r="S8" s="20"/>
    </row>
    <row r="9" spans="1:19" s="10" customFormat="1" ht="21" customHeight="1" x14ac:dyDescent="0.2">
      <c r="A9" s="17"/>
      <c r="B9" s="19" t="s">
        <v>18</v>
      </c>
      <c r="C9" s="19"/>
      <c r="D9" s="19"/>
      <c r="E9" s="291" t="s">
        <v>99</v>
      </c>
      <c r="F9" s="292"/>
      <c r="G9" s="292"/>
      <c r="H9" s="292"/>
      <c r="I9" s="292"/>
      <c r="J9" s="292"/>
      <c r="K9" s="292"/>
      <c r="L9" s="22"/>
      <c r="M9" s="19"/>
      <c r="N9" s="19"/>
      <c r="O9" s="19"/>
      <c r="P9" s="31"/>
      <c r="Q9" s="32"/>
      <c r="R9" s="33"/>
      <c r="S9" s="20"/>
    </row>
    <row r="10" spans="1:19" s="10" customFormat="1" ht="18.75" customHeight="1" x14ac:dyDescent="0.2">
      <c r="A10" s="17"/>
      <c r="B10" s="19" t="s">
        <v>19</v>
      </c>
      <c r="C10" s="19"/>
      <c r="D10" s="19"/>
      <c r="E10" s="250" t="s">
        <v>116</v>
      </c>
      <c r="F10" s="251"/>
      <c r="G10" s="251"/>
      <c r="H10" s="251"/>
      <c r="I10" s="251"/>
      <c r="J10" s="251"/>
      <c r="K10" s="251"/>
      <c r="L10" s="25"/>
      <c r="M10" s="19"/>
      <c r="N10" s="19"/>
      <c r="O10" s="19"/>
      <c r="P10" s="31"/>
      <c r="Q10" s="32"/>
      <c r="R10" s="33"/>
      <c r="S10" s="20"/>
    </row>
    <row r="11" spans="1:19" s="10" customFormat="1" ht="18.75" customHeight="1" x14ac:dyDescent="0.2">
      <c r="A11" s="17"/>
      <c r="B11" s="19" t="s">
        <v>20</v>
      </c>
      <c r="C11" s="19"/>
      <c r="D11" s="19"/>
      <c r="E11" s="293" t="s">
        <v>98</v>
      </c>
      <c r="F11" s="294"/>
      <c r="G11" s="294"/>
      <c r="H11" s="294"/>
      <c r="I11" s="294"/>
      <c r="J11" s="294"/>
      <c r="K11" s="294"/>
      <c r="L11" s="295"/>
      <c r="M11" s="19"/>
      <c r="N11" s="19"/>
      <c r="O11" s="19"/>
      <c r="P11" s="31"/>
      <c r="Q11" s="32"/>
      <c r="R11" s="33"/>
      <c r="S11" s="20"/>
    </row>
    <row r="12" spans="1:19" s="10" customFormat="1" ht="18.75" customHeight="1" x14ac:dyDescent="0.2">
      <c r="A12" s="17"/>
      <c r="B12" s="19"/>
      <c r="C12" s="19"/>
      <c r="D12" s="19"/>
      <c r="E12" s="296"/>
      <c r="F12" s="297"/>
      <c r="G12" s="297"/>
      <c r="H12" s="297"/>
      <c r="I12" s="297"/>
      <c r="J12" s="297"/>
      <c r="K12" s="297"/>
      <c r="L12" s="298"/>
      <c r="M12" s="19"/>
      <c r="N12" s="19"/>
      <c r="O12" s="19"/>
      <c r="P12" s="34" t="s">
        <v>21</v>
      </c>
      <c r="Q12" s="35"/>
      <c r="R12" s="19"/>
      <c r="S12" s="20"/>
    </row>
    <row r="13" spans="1:19" s="10" customFormat="1" ht="18.75" customHeight="1" x14ac:dyDescent="0.2">
      <c r="A13" s="17"/>
      <c r="B13" s="19"/>
      <c r="C13" s="19"/>
      <c r="D13" s="19"/>
      <c r="E13" s="36"/>
      <c r="F13" s="19"/>
      <c r="G13" s="29"/>
      <c r="H13" s="37"/>
      <c r="I13" s="38"/>
      <c r="J13" s="19"/>
      <c r="K13" s="19"/>
      <c r="L13" s="19"/>
      <c r="M13" s="19"/>
      <c r="N13" s="19"/>
      <c r="O13" s="19"/>
      <c r="P13" s="249"/>
      <c r="Q13" s="35"/>
      <c r="R13" s="19"/>
      <c r="S13" s="20"/>
    </row>
    <row r="14" spans="1:19" s="10" customFormat="1" ht="9" customHeight="1" x14ac:dyDescent="0.2">
      <c r="A14" s="39"/>
      <c r="B14" s="37"/>
      <c r="C14" s="37"/>
      <c r="D14" s="37"/>
      <c r="E14" s="37"/>
      <c r="F14" s="37"/>
      <c r="G14" s="37"/>
      <c r="H14" s="37"/>
      <c r="I14" s="37"/>
      <c r="J14" s="37"/>
      <c r="K14" s="37"/>
      <c r="L14" s="37"/>
      <c r="M14" s="37"/>
      <c r="N14" s="37"/>
      <c r="O14" s="37"/>
      <c r="P14" s="37"/>
      <c r="Q14" s="37"/>
      <c r="R14" s="37"/>
      <c r="S14" s="30"/>
    </row>
    <row r="15" spans="1:19" s="10" customFormat="1" ht="20.25" customHeight="1" x14ac:dyDescent="0.2">
      <c r="A15" s="40"/>
      <c r="B15" s="41"/>
      <c r="C15" s="41"/>
      <c r="D15" s="41"/>
      <c r="E15" s="42" t="s">
        <v>22</v>
      </c>
      <c r="F15" s="41"/>
      <c r="G15" s="41"/>
      <c r="H15" s="41"/>
      <c r="I15" s="41"/>
      <c r="J15" s="41"/>
      <c r="K15" s="41"/>
      <c r="L15" s="41"/>
      <c r="M15" s="41"/>
      <c r="N15" s="41"/>
      <c r="O15" s="37"/>
      <c r="P15" s="41"/>
      <c r="Q15" s="41"/>
      <c r="R15" s="41"/>
      <c r="S15" s="33"/>
    </row>
    <row r="16" spans="1:19" s="10" customFormat="1" ht="16.5" customHeight="1" x14ac:dyDescent="0.2">
      <c r="A16" s="43" t="s">
        <v>23</v>
      </c>
      <c r="B16" s="44"/>
      <c r="C16" s="44"/>
      <c r="D16" s="45"/>
      <c r="E16" s="46" t="s">
        <v>24</v>
      </c>
      <c r="F16" s="45"/>
      <c r="G16" s="46" t="s">
        <v>25</v>
      </c>
      <c r="H16" s="44"/>
      <c r="I16" s="45"/>
      <c r="J16" s="46" t="s">
        <v>26</v>
      </c>
      <c r="K16" s="44"/>
      <c r="L16" s="46" t="s">
        <v>27</v>
      </c>
      <c r="M16" s="44"/>
      <c r="N16" s="44"/>
      <c r="O16" s="47"/>
      <c r="P16" s="45"/>
      <c r="Q16" s="46" t="s">
        <v>28</v>
      </c>
      <c r="R16" s="44"/>
      <c r="S16" s="48"/>
    </row>
    <row r="17" spans="1:19" s="10" customFormat="1" ht="18.95" customHeight="1" x14ac:dyDescent="0.2">
      <c r="A17" s="49"/>
      <c r="B17" s="50"/>
      <c r="C17" s="50"/>
      <c r="D17" s="51">
        <v>0</v>
      </c>
      <c r="E17" s="52">
        <v>0</v>
      </c>
      <c r="F17" s="53"/>
      <c r="G17" s="54"/>
      <c r="H17" s="50"/>
      <c r="I17" s="51">
        <v>0</v>
      </c>
      <c r="J17" s="52">
        <v>0</v>
      </c>
      <c r="K17" s="55"/>
      <c r="L17" s="54"/>
      <c r="M17" s="50"/>
      <c r="N17" s="50"/>
      <c r="O17" s="56"/>
      <c r="P17" s="51">
        <v>0</v>
      </c>
      <c r="Q17" s="54"/>
      <c r="R17" s="57">
        <v>0</v>
      </c>
      <c r="S17" s="58"/>
    </row>
    <row r="18" spans="1:19" s="10" customFormat="1" ht="20.25" customHeight="1" x14ac:dyDescent="0.2">
      <c r="A18" s="40"/>
      <c r="B18" s="41"/>
      <c r="C18" s="41"/>
      <c r="D18" s="41"/>
      <c r="E18" s="42" t="s">
        <v>29</v>
      </c>
      <c r="F18" s="41"/>
      <c r="G18" s="41"/>
      <c r="H18" s="41"/>
      <c r="I18" s="41"/>
      <c r="J18" s="59" t="s">
        <v>30</v>
      </c>
      <c r="K18" s="41"/>
      <c r="L18" s="41"/>
      <c r="M18" s="41"/>
      <c r="N18" s="41"/>
      <c r="O18" s="37"/>
      <c r="P18" s="41"/>
      <c r="Q18" s="41"/>
      <c r="R18" s="41"/>
      <c r="S18" s="33"/>
    </row>
    <row r="19" spans="1:19" s="10" customFormat="1" ht="19.5" customHeight="1" x14ac:dyDescent="0.2">
      <c r="A19" s="60" t="s">
        <v>31</v>
      </c>
      <c r="B19" s="61"/>
      <c r="C19" s="62" t="s">
        <v>32</v>
      </c>
      <c r="D19" s="63"/>
      <c r="E19" s="63"/>
      <c r="F19" s="64"/>
      <c r="G19" s="60" t="s">
        <v>33</v>
      </c>
      <c r="H19" s="65"/>
      <c r="I19" s="62" t="s">
        <v>34</v>
      </c>
      <c r="J19" s="63"/>
      <c r="K19" s="64"/>
      <c r="L19" s="60" t="s">
        <v>35</v>
      </c>
      <c r="M19" s="65"/>
      <c r="N19" s="62" t="s">
        <v>36</v>
      </c>
      <c r="O19" s="66"/>
      <c r="P19" s="63"/>
      <c r="Q19" s="63"/>
      <c r="R19" s="63"/>
      <c r="S19" s="64"/>
    </row>
    <row r="20" spans="1:19" s="10" customFormat="1" ht="18.95" customHeight="1" x14ac:dyDescent="0.2">
      <c r="A20" s="67" t="s">
        <v>37</v>
      </c>
      <c r="B20" s="68" t="s">
        <v>38</v>
      </c>
      <c r="C20" s="69"/>
      <c r="D20" s="70" t="s">
        <v>39</v>
      </c>
      <c r="E20" s="71">
        <v>0</v>
      </c>
      <c r="F20" s="72"/>
      <c r="G20" s="67" t="s">
        <v>40</v>
      </c>
      <c r="H20" s="73" t="s">
        <v>41</v>
      </c>
      <c r="I20" s="74"/>
      <c r="J20" s="75"/>
      <c r="K20" s="76"/>
      <c r="L20" s="67" t="s">
        <v>42</v>
      </c>
      <c r="M20" s="77" t="s">
        <v>43</v>
      </c>
      <c r="N20" s="78"/>
      <c r="O20" s="47"/>
      <c r="P20" s="78"/>
      <c r="Q20" s="79">
        <v>0</v>
      </c>
      <c r="R20" s="71">
        <v>0</v>
      </c>
      <c r="S20" s="72"/>
    </row>
    <row r="21" spans="1:19" s="10" customFormat="1" ht="18.95" customHeight="1" x14ac:dyDescent="0.2">
      <c r="A21" s="67" t="s">
        <v>44</v>
      </c>
      <c r="B21" s="80"/>
      <c r="C21" s="81"/>
      <c r="D21" s="70" t="s">
        <v>5</v>
      </c>
      <c r="E21" s="71">
        <v>0</v>
      </c>
      <c r="F21" s="72"/>
      <c r="G21" s="67" t="s">
        <v>45</v>
      </c>
      <c r="H21" s="19" t="s">
        <v>46</v>
      </c>
      <c r="I21" s="74"/>
      <c r="J21" s="75"/>
      <c r="K21" s="76"/>
      <c r="L21" s="67" t="s">
        <v>47</v>
      </c>
      <c r="M21" s="77" t="s">
        <v>48</v>
      </c>
      <c r="N21" s="78"/>
      <c r="O21" s="47"/>
      <c r="P21" s="78"/>
      <c r="Q21" s="79">
        <v>0</v>
      </c>
      <c r="R21" s="71">
        <v>0</v>
      </c>
      <c r="S21" s="72"/>
    </row>
    <row r="22" spans="1:19" s="10" customFormat="1" ht="18.95" customHeight="1" x14ac:dyDescent="0.2">
      <c r="A22" s="67" t="s">
        <v>49</v>
      </c>
      <c r="B22" s="68" t="s">
        <v>50</v>
      </c>
      <c r="C22" s="69"/>
      <c r="D22" s="70" t="s">
        <v>39</v>
      </c>
      <c r="E22" s="248">
        <v>0</v>
      </c>
      <c r="F22" s="72"/>
      <c r="G22" s="67" t="s">
        <v>51</v>
      </c>
      <c r="H22" s="73" t="s">
        <v>52</v>
      </c>
      <c r="I22" s="74"/>
      <c r="J22" s="75"/>
      <c r="K22" s="76"/>
      <c r="L22" s="67" t="s">
        <v>53</v>
      </c>
      <c r="M22" s="77" t="s">
        <v>54</v>
      </c>
      <c r="N22" s="78"/>
      <c r="O22" s="47"/>
      <c r="P22" s="78"/>
      <c r="Q22" s="79">
        <v>0</v>
      </c>
      <c r="R22" s="71">
        <v>0</v>
      </c>
      <c r="S22" s="72"/>
    </row>
    <row r="23" spans="1:19" s="10" customFormat="1" ht="18.95" customHeight="1" x14ac:dyDescent="0.2">
      <c r="A23" s="67" t="s">
        <v>55</v>
      </c>
      <c r="B23" s="80"/>
      <c r="C23" s="81"/>
      <c r="D23" s="70" t="s">
        <v>5</v>
      </c>
      <c r="E23" s="248">
        <v>0</v>
      </c>
      <c r="F23" s="72"/>
      <c r="G23" s="67" t="s">
        <v>56</v>
      </c>
      <c r="H23" s="73"/>
      <c r="I23" s="74"/>
      <c r="J23" s="75"/>
      <c r="K23" s="76"/>
      <c r="L23" s="67" t="s">
        <v>57</v>
      </c>
      <c r="M23" s="77" t="s">
        <v>58</v>
      </c>
      <c r="N23" s="78"/>
      <c r="O23" s="47"/>
      <c r="P23" s="78"/>
      <c r="Q23" s="79">
        <v>0.02</v>
      </c>
      <c r="R23" s="71">
        <v>0</v>
      </c>
      <c r="S23" s="72"/>
    </row>
    <row r="24" spans="1:19" s="10" customFormat="1" ht="18.95" customHeight="1" x14ac:dyDescent="0.2">
      <c r="A24" s="67" t="s">
        <v>59</v>
      </c>
      <c r="B24" s="68" t="s">
        <v>60</v>
      </c>
      <c r="C24" s="69"/>
      <c r="D24" s="70" t="s">
        <v>39</v>
      </c>
      <c r="E24" s="71">
        <v>0</v>
      </c>
      <c r="F24" s="72"/>
      <c r="G24" s="82"/>
      <c r="H24" s="78"/>
      <c r="I24" s="74"/>
      <c r="J24" s="75"/>
      <c r="K24" s="76"/>
      <c r="L24" s="67" t="s">
        <v>61</v>
      </c>
      <c r="M24" s="77" t="s">
        <v>62</v>
      </c>
      <c r="N24" s="78"/>
      <c r="O24" s="83"/>
      <c r="P24" s="84"/>
      <c r="Q24" s="79">
        <v>3.5000000000000003E-2</v>
      </c>
      <c r="R24" s="71">
        <v>0</v>
      </c>
      <c r="S24" s="72"/>
    </row>
    <row r="25" spans="1:19" s="10" customFormat="1" ht="18.95" customHeight="1" x14ac:dyDescent="0.2">
      <c r="A25" s="67" t="s">
        <v>63</v>
      </c>
      <c r="B25" s="80"/>
      <c r="C25" s="81"/>
      <c r="D25" s="70" t="s">
        <v>5</v>
      </c>
      <c r="E25" s="71">
        <v>0</v>
      </c>
      <c r="F25" s="72"/>
      <c r="G25" s="82"/>
      <c r="H25" s="78"/>
      <c r="I25" s="74"/>
      <c r="J25" s="75"/>
      <c r="K25" s="76"/>
      <c r="L25" s="67" t="s">
        <v>64</v>
      </c>
      <c r="M25" s="73" t="s">
        <v>65</v>
      </c>
      <c r="N25" s="78"/>
      <c r="O25" s="47"/>
      <c r="P25" s="78"/>
      <c r="Q25" s="74"/>
      <c r="R25" s="71">
        <v>0</v>
      </c>
      <c r="S25" s="72"/>
    </row>
    <row r="26" spans="1:19" s="10" customFormat="1" ht="18.95" customHeight="1" x14ac:dyDescent="0.2">
      <c r="A26" s="67" t="s">
        <v>66</v>
      </c>
      <c r="B26" s="280" t="s">
        <v>67</v>
      </c>
      <c r="C26" s="280"/>
      <c r="D26" s="280"/>
      <c r="E26" s="71">
        <f>SUM(E20:E25)</f>
        <v>0</v>
      </c>
      <c r="F26" s="72"/>
      <c r="G26" s="67" t="s">
        <v>68</v>
      </c>
      <c r="H26" s="85" t="s">
        <v>69</v>
      </c>
      <c r="I26" s="74"/>
      <c r="J26" s="75">
        <f>SUM(J20:J22)</f>
        <v>0</v>
      </c>
      <c r="K26" s="76"/>
      <c r="L26" s="67" t="s">
        <v>70</v>
      </c>
      <c r="M26" s="85" t="s">
        <v>71</v>
      </c>
      <c r="N26" s="78"/>
      <c r="O26" s="47"/>
      <c r="P26" s="78"/>
      <c r="Q26" s="74"/>
      <c r="R26" s="71">
        <f>SUM(R20:R25)</f>
        <v>0</v>
      </c>
      <c r="S26" s="72"/>
    </row>
    <row r="27" spans="1:19" s="10" customFormat="1" ht="18.95" customHeight="1" x14ac:dyDescent="0.2">
      <c r="A27" s="86" t="s">
        <v>72</v>
      </c>
      <c r="B27" s="87" t="s">
        <v>73</v>
      </c>
      <c r="C27" s="88"/>
      <c r="D27" s="89"/>
      <c r="E27" s="90">
        <v>0</v>
      </c>
      <c r="F27" s="30"/>
      <c r="G27" s="86" t="s">
        <v>74</v>
      </c>
      <c r="H27" s="87" t="s">
        <v>75</v>
      </c>
      <c r="I27" s="89"/>
      <c r="J27" s="57">
        <v>0</v>
      </c>
      <c r="K27" s="91"/>
      <c r="L27" s="86" t="s">
        <v>76</v>
      </c>
      <c r="M27" s="87" t="s">
        <v>77</v>
      </c>
      <c r="N27" s="88"/>
      <c r="O27" s="37"/>
      <c r="P27" s="88"/>
      <c r="Q27" s="89"/>
      <c r="R27" s="90">
        <v>0</v>
      </c>
      <c r="S27" s="30"/>
    </row>
    <row r="28" spans="1:19" s="10" customFormat="1" ht="19.5" customHeight="1" x14ac:dyDescent="0.2">
      <c r="A28" s="92" t="s">
        <v>19</v>
      </c>
      <c r="B28" s="93"/>
      <c r="C28" s="93"/>
      <c r="D28" s="93"/>
      <c r="E28" s="93"/>
      <c r="F28" s="94"/>
      <c r="G28" s="95"/>
      <c r="H28" s="96"/>
      <c r="I28" s="96"/>
      <c r="J28" s="97"/>
      <c r="K28" s="96"/>
      <c r="L28" s="60" t="s">
        <v>78</v>
      </c>
      <c r="M28" s="45"/>
      <c r="N28" s="62" t="s">
        <v>79</v>
      </c>
      <c r="O28" s="66"/>
      <c r="P28" s="44"/>
      <c r="Q28" s="44"/>
      <c r="R28" s="44"/>
      <c r="S28" s="48"/>
    </row>
    <row r="29" spans="1:19" s="10" customFormat="1" ht="19.5" customHeight="1" x14ac:dyDescent="0.2">
      <c r="A29" s="17"/>
      <c r="B29" s="19"/>
      <c r="C29" s="19"/>
      <c r="D29" s="19"/>
      <c r="E29" s="19"/>
      <c r="F29" s="98"/>
      <c r="G29" s="99"/>
      <c r="H29" s="19"/>
      <c r="I29" s="19"/>
      <c r="J29" s="19"/>
      <c r="K29" s="19"/>
      <c r="L29" s="67" t="s">
        <v>80</v>
      </c>
      <c r="M29" s="73" t="s">
        <v>81</v>
      </c>
      <c r="N29" s="78"/>
      <c r="O29" s="47"/>
      <c r="P29" s="78"/>
      <c r="Q29" s="74"/>
      <c r="R29" s="71">
        <f>SUM(E26,J26,R26,E27,J27,R27)</f>
        <v>0</v>
      </c>
      <c r="S29" s="72"/>
    </row>
    <row r="30" spans="1:19" s="10" customFormat="1" ht="19.5" customHeight="1" x14ac:dyDescent="0.2">
      <c r="A30" s="100"/>
      <c r="B30" s="19"/>
      <c r="C30" s="19"/>
      <c r="D30" s="19"/>
      <c r="E30" s="19"/>
      <c r="F30" s="98"/>
      <c r="G30" s="101"/>
      <c r="H30" s="19"/>
      <c r="I30" s="19"/>
      <c r="J30" s="19"/>
      <c r="K30" s="19"/>
      <c r="L30" s="67" t="s">
        <v>82</v>
      </c>
      <c r="M30" s="281" t="s">
        <v>83</v>
      </c>
      <c r="N30" s="282"/>
      <c r="O30" s="282"/>
      <c r="P30" s="282"/>
      <c r="Q30" s="74"/>
      <c r="R30" s="102">
        <f>R29*0.2</f>
        <v>0</v>
      </c>
      <c r="S30" s="103"/>
    </row>
    <row r="31" spans="1:19" s="10" customFormat="1" ht="19.5" customHeight="1" x14ac:dyDescent="0.2">
      <c r="A31" s="100" t="s">
        <v>84</v>
      </c>
      <c r="B31" s="104"/>
      <c r="C31" s="104"/>
      <c r="D31" s="104"/>
      <c r="E31" s="105"/>
      <c r="F31" s="106"/>
      <c r="G31" s="101" t="s">
        <v>85</v>
      </c>
      <c r="H31" s="105"/>
      <c r="I31" s="19"/>
      <c r="J31" s="19"/>
      <c r="K31" s="19"/>
      <c r="L31" s="86" t="s">
        <v>86</v>
      </c>
      <c r="M31" s="107" t="s">
        <v>87</v>
      </c>
      <c r="N31" s="88"/>
      <c r="O31" s="37"/>
      <c r="P31" s="88"/>
      <c r="Q31" s="89"/>
      <c r="R31" s="108">
        <f>SUM(R29:R30)</f>
        <v>0</v>
      </c>
      <c r="S31" s="109"/>
    </row>
    <row r="32" spans="1:19" s="10" customFormat="1" ht="19.5" customHeight="1" x14ac:dyDescent="0.2">
      <c r="A32" s="110" t="s">
        <v>18</v>
      </c>
      <c r="B32" s="111"/>
      <c r="C32" s="111"/>
      <c r="D32" s="111"/>
      <c r="E32" s="111"/>
      <c r="F32" s="111"/>
      <c r="G32" s="112"/>
      <c r="H32" s="111"/>
      <c r="I32" s="111"/>
      <c r="J32" s="111"/>
      <c r="K32" s="111"/>
      <c r="L32" s="113"/>
      <c r="M32" s="114"/>
      <c r="N32" s="115"/>
      <c r="O32" s="66"/>
      <c r="P32" s="116"/>
      <c r="Q32" s="116"/>
      <c r="R32" s="117"/>
      <c r="S32" s="118"/>
    </row>
    <row r="33" spans="1:19" s="10" customFormat="1" ht="19.5" customHeight="1" x14ac:dyDescent="0.2">
      <c r="A33" s="119"/>
      <c r="B33" s="120"/>
      <c r="C33" s="120"/>
      <c r="D33" s="120"/>
      <c r="E33" s="120"/>
      <c r="F33" s="120"/>
      <c r="G33" s="121"/>
      <c r="H33" s="120"/>
      <c r="I33" s="120"/>
      <c r="J33" s="120"/>
      <c r="K33" s="120"/>
      <c r="L33" s="122"/>
      <c r="M33" s="123"/>
      <c r="N33" s="123"/>
      <c r="O33" s="124"/>
      <c r="P33" s="123"/>
      <c r="Q33" s="123"/>
      <c r="R33" s="71"/>
      <c r="S33" s="125"/>
    </row>
    <row r="34" spans="1:19" s="10" customFormat="1" ht="19.5" customHeight="1" x14ac:dyDescent="0.2">
      <c r="A34" s="119"/>
      <c r="B34" s="120"/>
      <c r="C34" s="120"/>
      <c r="D34" s="120"/>
      <c r="E34" s="120"/>
      <c r="F34" s="120"/>
      <c r="G34" s="121"/>
      <c r="H34" s="120"/>
      <c r="I34" s="120"/>
      <c r="J34" s="120"/>
      <c r="K34" s="120"/>
      <c r="L34" s="126"/>
      <c r="M34" s="124"/>
      <c r="N34" s="124"/>
      <c r="O34" s="124"/>
      <c r="P34" s="124"/>
      <c r="Q34" s="124"/>
      <c r="R34" s="102"/>
      <c r="S34" s="127"/>
    </row>
    <row r="35" spans="1:19" s="10" customFormat="1" ht="19.5" customHeight="1" x14ac:dyDescent="0.2">
      <c r="A35" s="100" t="s">
        <v>84</v>
      </c>
      <c r="B35" s="105"/>
      <c r="C35" s="105"/>
      <c r="D35" s="105"/>
      <c r="E35" s="105"/>
      <c r="F35" s="105"/>
      <c r="G35" s="101" t="s">
        <v>85</v>
      </c>
      <c r="H35" s="105"/>
      <c r="I35" s="120"/>
      <c r="J35" s="120"/>
      <c r="K35" s="120"/>
      <c r="L35" s="128"/>
      <c r="M35" s="129"/>
      <c r="N35" s="129"/>
      <c r="O35" s="129"/>
      <c r="P35" s="129"/>
      <c r="Q35" s="129"/>
      <c r="R35" s="130"/>
      <c r="S35" s="131"/>
    </row>
    <row r="36" spans="1:19" s="10" customFormat="1" ht="19.5" customHeight="1" x14ac:dyDescent="0.2">
      <c r="A36" s="110" t="s">
        <v>20</v>
      </c>
      <c r="B36" s="132"/>
      <c r="C36" s="132"/>
      <c r="D36" s="132"/>
      <c r="E36" s="132"/>
      <c r="F36" s="69"/>
      <c r="G36" s="133"/>
      <c r="H36" s="132"/>
      <c r="I36" s="132"/>
      <c r="J36" s="132"/>
      <c r="K36" s="132"/>
      <c r="L36" s="60" t="s">
        <v>88</v>
      </c>
      <c r="M36" s="45"/>
      <c r="N36" s="62" t="s">
        <v>89</v>
      </c>
      <c r="O36" s="66"/>
      <c r="P36" s="44"/>
      <c r="Q36" s="44"/>
      <c r="R36" s="134"/>
      <c r="S36" s="48"/>
    </row>
    <row r="37" spans="1:19" s="10" customFormat="1" ht="19.5" customHeight="1" x14ac:dyDescent="0.2">
      <c r="A37" s="135"/>
      <c r="B37" s="19"/>
      <c r="C37" s="19"/>
      <c r="D37" s="19"/>
      <c r="E37" s="19"/>
      <c r="F37" s="98"/>
      <c r="G37" s="136"/>
      <c r="H37" s="19"/>
      <c r="I37" s="19"/>
      <c r="J37" s="19"/>
      <c r="K37" s="19"/>
      <c r="L37" s="67" t="s">
        <v>90</v>
      </c>
      <c r="M37" s="73" t="s">
        <v>91</v>
      </c>
      <c r="N37" s="78"/>
      <c r="O37" s="47"/>
      <c r="P37" s="78"/>
      <c r="Q37" s="74"/>
      <c r="R37" s="71">
        <v>0</v>
      </c>
      <c r="S37" s="72"/>
    </row>
    <row r="38" spans="1:19" s="10" customFormat="1" ht="19.5" customHeight="1" x14ac:dyDescent="0.2">
      <c r="A38" s="17"/>
      <c r="B38" s="19"/>
      <c r="C38" s="19"/>
      <c r="D38" s="19"/>
      <c r="E38" s="19"/>
      <c r="F38" s="98"/>
      <c r="G38" s="136"/>
      <c r="H38" s="19"/>
      <c r="I38" s="19"/>
      <c r="J38" s="19"/>
      <c r="K38" s="19"/>
      <c r="L38" s="67" t="s">
        <v>92</v>
      </c>
      <c r="M38" s="73" t="s">
        <v>93</v>
      </c>
      <c r="N38" s="78"/>
      <c r="O38" s="47"/>
      <c r="P38" s="78"/>
      <c r="Q38" s="74"/>
      <c r="R38" s="71">
        <v>0</v>
      </c>
      <c r="S38" s="72"/>
    </row>
    <row r="39" spans="1:19" s="10" customFormat="1" ht="19.5" customHeight="1" x14ac:dyDescent="0.2">
      <c r="A39" s="137" t="s">
        <v>84</v>
      </c>
      <c r="B39" s="138"/>
      <c r="C39" s="138"/>
      <c r="D39" s="138"/>
      <c r="E39" s="138"/>
      <c r="F39" s="139"/>
      <c r="G39" s="140" t="s">
        <v>85</v>
      </c>
      <c r="H39" s="138"/>
      <c r="I39" s="37"/>
      <c r="J39" s="37"/>
      <c r="K39" s="37"/>
      <c r="L39" s="86" t="s">
        <v>94</v>
      </c>
      <c r="M39" s="87" t="s">
        <v>95</v>
      </c>
      <c r="N39" s="88"/>
      <c r="O39" s="37"/>
      <c r="P39" s="88"/>
      <c r="Q39" s="89"/>
      <c r="R39" s="52">
        <v>0</v>
      </c>
      <c r="S39" s="109"/>
    </row>
  </sheetData>
  <mergeCells count="8">
    <mergeCell ref="B26:D26"/>
    <mergeCell ref="M30:P30"/>
    <mergeCell ref="E2:P2"/>
    <mergeCell ref="E5:J5"/>
    <mergeCell ref="E6:J6"/>
    <mergeCell ref="E7:J7"/>
    <mergeCell ref="E9:K9"/>
    <mergeCell ref="E11:L12"/>
  </mergeCells>
  <pageMargins left="0.51181102362204722" right="0.51181102362204722" top="0.74803149606299213" bottom="0.74803149606299213"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74"/>
  <sheetViews>
    <sheetView tabSelected="1" zoomScaleNormal="100" workbookViewId="0">
      <pane ySplit="7" topLeftCell="A8" activePane="bottomLeft" state="frozen"/>
      <selection pane="bottomLeft" activeCell="C3" sqref="C3:D3"/>
    </sheetView>
  </sheetViews>
  <sheetFormatPr defaultRowHeight="12.75" x14ac:dyDescent="0.2"/>
  <cols>
    <col min="1" max="1" width="4.28515625" customWidth="1"/>
    <col min="2" max="2" width="22" style="1" customWidth="1"/>
    <col min="3" max="3" width="31" style="1" customWidth="1"/>
    <col min="4" max="4" width="37.28515625" style="1" customWidth="1"/>
    <col min="5" max="5" width="5.28515625" style="3" customWidth="1"/>
    <col min="6" max="6" width="5.28515625" customWidth="1"/>
    <col min="7" max="7" width="7.28515625" customWidth="1"/>
    <col min="8" max="8" width="8.28515625" customWidth="1"/>
    <col min="9" max="9" width="7.28515625" customWidth="1"/>
    <col min="10" max="10" width="8.28515625" customWidth="1"/>
    <col min="11" max="11" width="5.7109375" style="160" customWidth="1"/>
    <col min="12" max="12" width="1.7109375" style="6" customWidth="1"/>
  </cols>
  <sheetData>
    <row r="1" spans="1:12" x14ac:dyDescent="0.2">
      <c r="A1" s="344" t="s">
        <v>96</v>
      </c>
      <c r="B1" s="345"/>
      <c r="C1" s="338" t="s">
        <v>419</v>
      </c>
      <c r="D1" s="339"/>
      <c r="E1" s="325" t="s">
        <v>97</v>
      </c>
      <c r="F1" s="326"/>
      <c r="G1" s="326"/>
      <c r="H1" s="326"/>
      <c r="I1" s="326"/>
      <c r="J1" s="327"/>
    </row>
    <row r="2" spans="1:12" x14ac:dyDescent="0.2">
      <c r="A2" s="321" t="s">
        <v>114</v>
      </c>
      <c r="B2" s="322"/>
      <c r="C2" s="319" t="s">
        <v>418</v>
      </c>
      <c r="D2" s="337"/>
      <c r="E2" s="328" t="s">
        <v>98</v>
      </c>
      <c r="F2" s="329"/>
      <c r="G2" s="329"/>
      <c r="H2" s="329"/>
      <c r="I2" s="329"/>
      <c r="J2" s="330"/>
    </row>
    <row r="3" spans="1:12" x14ac:dyDescent="0.2">
      <c r="A3" s="321" t="s">
        <v>2</v>
      </c>
      <c r="B3" s="322"/>
      <c r="C3" s="319"/>
      <c r="D3" s="320"/>
      <c r="E3" s="331"/>
      <c r="F3" s="329"/>
      <c r="G3" s="329"/>
      <c r="H3" s="329"/>
      <c r="I3" s="329"/>
      <c r="J3" s="330"/>
    </row>
    <row r="4" spans="1:12" x14ac:dyDescent="0.2">
      <c r="A4" s="321" t="s">
        <v>0</v>
      </c>
      <c r="B4" s="322"/>
      <c r="C4" s="319" t="s">
        <v>116</v>
      </c>
      <c r="D4" s="320"/>
      <c r="E4" s="331"/>
      <c r="F4" s="329"/>
      <c r="G4" s="329"/>
      <c r="H4" s="329"/>
      <c r="I4" s="329"/>
      <c r="J4" s="330"/>
    </row>
    <row r="5" spans="1:12" ht="13.5" thickBot="1" x14ac:dyDescent="0.25">
      <c r="A5" s="321" t="s">
        <v>7</v>
      </c>
      <c r="B5" s="322"/>
      <c r="C5" s="319" t="s">
        <v>117</v>
      </c>
      <c r="D5" s="320"/>
      <c r="E5" s="332"/>
      <c r="F5" s="333"/>
      <c r="G5" s="333"/>
      <c r="H5" s="333"/>
      <c r="I5" s="333"/>
      <c r="J5" s="334"/>
    </row>
    <row r="6" spans="1:12" ht="13.5" thickBot="1" x14ac:dyDescent="0.25">
      <c r="A6" s="346" t="s">
        <v>6</v>
      </c>
      <c r="B6" s="347"/>
      <c r="C6" s="323" t="s">
        <v>118</v>
      </c>
      <c r="D6" s="324"/>
      <c r="E6" s="335" t="s">
        <v>9</v>
      </c>
      <c r="F6" s="336"/>
      <c r="G6" s="342" t="s">
        <v>4</v>
      </c>
      <c r="H6" s="343"/>
      <c r="I6" s="340" t="s">
        <v>5</v>
      </c>
      <c r="J6" s="341"/>
      <c r="K6" s="163"/>
      <c r="L6" s="163"/>
    </row>
    <row r="7" spans="1:12" s="2" customFormat="1" ht="57" thickBot="1" x14ac:dyDescent="0.25">
      <c r="A7" s="144" t="s">
        <v>1</v>
      </c>
      <c r="B7" s="145" t="s">
        <v>101</v>
      </c>
      <c r="C7" s="145" t="s">
        <v>3</v>
      </c>
      <c r="D7" s="146" t="s">
        <v>100</v>
      </c>
      <c r="E7" s="147" t="s">
        <v>8</v>
      </c>
      <c r="F7" s="148" t="s">
        <v>102</v>
      </c>
      <c r="G7" s="147" t="s">
        <v>103</v>
      </c>
      <c r="H7" s="149" t="s">
        <v>104</v>
      </c>
      <c r="I7" s="145" t="s">
        <v>103</v>
      </c>
      <c r="J7" s="149" t="s">
        <v>104</v>
      </c>
      <c r="K7" s="181" t="s">
        <v>115</v>
      </c>
      <c r="L7" s="164"/>
    </row>
    <row r="8" spans="1:12" x14ac:dyDescent="0.2">
      <c r="A8" s="150"/>
      <c r="B8" s="151"/>
      <c r="C8" s="151"/>
      <c r="D8" s="151"/>
      <c r="E8" s="152"/>
      <c r="F8" s="152"/>
      <c r="G8" s="152"/>
      <c r="H8" s="152"/>
      <c r="I8" s="152"/>
      <c r="J8" s="153"/>
      <c r="K8" s="153"/>
      <c r="L8" s="165"/>
    </row>
    <row r="9" spans="1:12" s="4" customFormat="1" x14ac:dyDescent="0.2">
      <c r="A9" s="168">
        <f>ROW(A9)-8</f>
        <v>1</v>
      </c>
      <c r="B9" s="230" t="s">
        <v>119</v>
      </c>
      <c r="C9" s="231" t="s">
        <v>120</v>
      </c>
      <c r="D9" s="232" t="s">
        <v>260</v>
      </c>
      <c r="E9" s="233">
        <v>4</v>
      </c>
      <c r="F9" s="234" t="s">
        <v>121</v>
      </c>
      <c r="G9" s="265"/>
      <c r="H9" s="169"/>
      <c r="I9" s="270"/>
      <c r="J9" s="169"/>
      <c r="K9" s="235"/>
      <c r="L9" s="166"/>
    </row>
    <row r="10" spans="1:12" s="4" customFormat="1" x14ac:dyDescent="0.2">
      <c r="A10" s="168">
        <f t="shared" ref="A10:A66" si="0">ROW(A10)-8</f>
        <v>2</v>
      </c>
      <c r="B10" s="230" t="s">
        <v>122</v>
      </c>
      <c r="C10" s="231" t="s">
        <v>123</v>
      </c>
      <c r="D10" s="232" t="s">
        <v>261</v>
      </c>
      <c r="E10" s="233" t="s">
        <v>49</v>
      </c>
      <c r="F10" s="234" t="s">
        <v>121</v>
      </c>
      <c r="G10" s="265"/>
      <c r="H10" s="169"/>
      <c r="I10" s="270"/>
      <c r="J10" s="169"/>
      <c r="K10" s="235"/>
      <c r="L10" s="166"/>
    </row>
    <row r="11" spans="1:12" s="4" customFormat="1" ht="48.75" x14ac:dyDescent="0.2">
      <c r="A11" s="168">
        <f t="shared" si="0"/>
        <v>3</v>
      </c>
      <c r="B11" s="236" t="s">
        <v>124</v>
      </c>
      <c r="C11" s="231" t="s">
        <v>125</v>
      </c>
      <c r="D11" s="232" t="s">
        <v>262</v>
      </c>
      <c r="E11" s="233" t="s">
        <v>59</v>
      </c>
      <c r="F11" s="234" t="s">
        <v>121</v>
      </c>
      <c r="G11" s="265"/>
      <c r="H11" s="169"/>
      <c r="I11" s="270"/>
      <c r="J11" s="169"/>
      <c r="K11" s="235"/>
      <c r="L11" s="166"/>
    </row>
    <row r="12" spans="1:12" s="4" customFormat="1" ht="48.75" x14ac:dyDescent="0.2">
      <c r="A12" s="168">
        <f t="shared" si="0"/>
        <v>4</v>
      </c>
      <c r="B12" s="230" t="s">
        <v>126</v>
      </c>
      <c r="C12" s="231" t="s">
        <v>126</v>
      </c>
      <c r="D12" s="232" t="s">
        <v>262</v>
      </c>
      <c r="E12" s="233" t="s">
        <v>59</v>
      </c>
      <c r="F12" s="234" t="s">
        <v>121</v>
      </c>
      <c r="G12" s="265"/>
      <c r="H12" s="169"/>
      <c r="I12" s="270"/>
      <c r="J12" s="169"/>
      <c r="K12" s="235"/>
      <c r="L12" s="166"/>
    </row>
    <row r="13" spans="1:12" s="4" customFormat="1" ht="19.5" x14ac:dyDescent="0.2">
      <c r="A13" s="168">
        <f t="shared" si="0"/>
        <v>5</v>
      </c>
      <c r="B13" s="236" t="s">
        <v>127</v>
      </c>
      <c r="C13" s="231" t="s">
        <v>128</v>
      </c>
      <c r="D13" s="232" t="s">
        <v>129</v>
      </c>
      <c r="E13" s="233" t="s">
        <v>49</v>
      </c>
      <c r="F13" s="234" t="s">
        <v>121</v>
      </c>
      <c r="G13" s="265"/>
      <c r="H13" s="169"/>
      <c r="I13" s="270"/>
      <c r="J13" s="169"/>
      <c r="K13" s="235"/>
      <c r="L13" s="166"/>
    </row>
    <row r="14" spans="1:12" s="4" customFormat="1" ht="87.75" x14ac:dyDescent="0.2">
      <c r="A14" s="168">
        <f t="shared" si="0"/>
        <v>6</v>
      </c>
      <c r="B14" s="236" t="s">
        <v>130</v>
      </c>
      <c r="C14" s="231" t="s">
        <v>131</v>
      </c>
      <c r="D14" s="232" t="s">
        <v>132</v>
      </c>
      <c r="E14" s="233" t="s">
        <v>45</v>
      </c>
      <c r="F14" s="234" t="s">
        <v>121</v>
      </c>
      <c r="G14" s="265"/>
      <c r="H14" s="169"/>
      <c r="I14" s="270"/>
      <c r="J14" s="169"/>
      <c r="K14" s="235"/>
      <c r="L14" s="166"/>
    </row>
    <row r="15" spans="1:12" s="4" customFormat="1" ht="87.75" x14ac:dyDescent="0.2">
      <c r="A15" s="168">
        <f t="shared" si="0"/>
        <v>7</v>
      </c>
      <c r="B15" s="236" t="s">
        <v>133</v>
      </c>
      <c r="C15" s="231" t="s">
        <v>134</v>
      </c>
      <c r="D15" s="232" t="s">
        <v>132</v>
      </c>
      <c r="E15" s="233" t="s">
        <v>45</v>
      </c>
      <c r="F15" s="234" t="s">
        <v>121</v>
      </c>
      <c r="G15" s="265"/>
      <c r="H15" s="169"/>
      <c r="I15" s="270"/>
      <c r="J15" s="169"/>
      <c r="K15" s="235"/>
      <c r="L15" s="166"/>
    </row>
    <row r="16" spans="1:12" s="4" customFormat="1" ht="126.75" x14ac:dyDescent="0.2">
      <c r="A16" s="168">
        <f t="shared" si="0"/>
        <v>8</v>
      </c>
      <c r="B16" s="230" t="s">
        <v>135</v>
      </c>
      <c r="C16" s="231" t="s">
        <v>135</v>
      </c>
      <c r="D16" s="232" t="s">
        <v>136</v>
      </c>
      <c r="E16" s="233" t="s">
        <v>42</v>
      </c>
      <c r="F16" s="234" t="s">
        <v>121</v>
      </c>
      <c r="G16" s="265"/>
      <c r="H16" s="169"/>
      <c r="I16" s="270"/>
      <c r="J16" s="169"/>
      <c r="K16" s="235"/>
      <c r="L16" s="166"/>
    </row>
    <row r="17" spans="1:12" s="4" customFormat="1" ht="29.25" x14ac:dyDescent="0.2">
      <c r="A17" s="168">
        <f t="shared" si="0"/>
        <v>9</v>
      </c>
      <c r="B17" s="230" t="s">
        <v>137</v>
      </c>
      <c r="C17" s="231" t="s">
        <v>138</v>
      </c>
      <c r="D17" s="232" t="s">
        <v>139</v>
      </c>
      <c r="E17" s="233" t="s">
        <v>44</v>
      </c>
      <c r="F17" s="234" t="s">
        <v>121</v>
      </c>
      <c r="G17" s="265"/>
      <c r="H17" s="169"/>
      <c r="I17" s="270"/>
      <c r="J17" s="169"/>
      <c r="K17" s="235"/>
      <c r="L17" s="166"/>
    </row>
    <row r="18" spans="1:12" s="4" customFormat="1" ht="19.5" x14ac:dyDescent="0.2">
      <c r="A18" s="168">
        <f t="shared" si="0"/>
        <v>10</v>
      </c>
      <c r="B18" s="230" t="s">
        <v>140</v>
      </c>
      <c r="C18" s="231" t="s">
        <v>141</v>
      </c>
      <c r="D18" s="232" t="s">
        <v>139</v>
      </c>
      <c r="E18" s="233" t="s">
        <v>44</v>
      </c>
      <c r="F18" s="234" t="s">
        <v>121</v>
      </c>
      <c r="G18" s="265"/>
      <c r="H18" s="169"/>
      <c r="I18" s="270"/>
      <c r="J18" s="169"/>
      <c r="K18" s="235"/>
      <c r="L18" s="166"/>
    </row>
    <row r="19" spans="1:12" s="4" customFormat="1" ht="29.25" x14ac:dyDescent="0.2">
      <c r="A19" s="168">
        <f t="shared" si="0"/>
        <v>11</v>
      </c>
      <c r="B19" s="236" t="s">
        <v>142</v>
      </c>
      <c r="C19" s="231" t="s">
        <v>143</v>
      </c>
      <c r="D19" s="232" t="s">
        <v>144</v>
      </c>
      <c r="E19" s="233" t="s">
        <v>44</v>
      </c>
      <c r="F19" s="234" t="s">
        <v>121</v>
      </c>
      <c r="G19" s="265"/>
      <c r="H19" s="169"/>
      <c r="I19" s="270"/>
      <c r="J19" s="169"/>
      <c r="K19" s="235"/>
      <c r="L19" s="166"/>
    </row>
    <row r="20" spans="1:12" s="4" customFormat="1" ht="19.5" x14ac:dyDescent="0.2">
      <c r="A20" s="168">
        <f t="shared" si="0"/>
        <v>12</v>
      </c>
      <c r="B20" s="236" t="s">
        <v>145</v>
      </c>
      <c r="C20" s="231" t="s">
        <v>146</v>
      </c>
      <c r="D20" s="232" t="s">
        <v>144</v>
      </c>
      <c r="E20" s="233" t="s">
        <v>44</v>
      </c>
      <c r="F20" s="234" t="s">
        <v>121</v>
      </c>
      <c r="G20" s="265"/>
      <c r="H20" s="169"/>
      <c r="I20" s="270"/>
      <c r="J20" s="169"/>
      <c r="K20" s="235"/>
      <c r="L20" s="166"/>
    </row>
    <row r="21" spans="1:12" s="4" customFormat="1" ht="19.5" x14ac:dyDescent="0.2">
      <c r="A21" s="168">
        <f t="shared" si="0"/>
        <v>13</v>
      </c>
      <c r="B21" s="230" t="s">
        <v>147</v>
      </c>
      <c r="C21" s="231" t="s">
        <v>148</v>
      </c>
      <c r="D21" s="232" t="s">
        <v>149</v>
      </c>
      <c r="E21" s="233" t="s">
        <v>44</v>
      </c>
      <c r="F21" s="234" t="s">
        <v>121</v>
      </c>
      <c r="G21" s="265"/>
      <c r="H21" s="169"/>
      <c r="I21" s="270"/>
      <c r="J21" s="169"/>
      <c r="K21" s="235"/>
      <c r="L21" s="166"/>
    </row>
    <row r="22" spans="1:12" s="4" customFormat="1" x14ac:dyDescent="0.2">
      <c r="A22" s="168">
        <f t="shared" si="0"/>
        <v>14</v>
      </c>
      <c r="B22" s="236" t="s">
        <v>150</v>
      </c>
      <c r="C22" s="231" t="s">
        <v>151</v>
      </c>
      <c r="D22" s="232" t="s">
        <v>152</v>
      </c>
      <c r="E22" s="233" t="s">
        <v>37</v>
      </c>
      <c r="F22" s="234" t="s">
        <v>121</v>
      </c>
      <c r="G22" s="265"/>
      <c r="H22" s="169"/>
      <c r="I22" s="270"/>
      <c r="J22" s="169"/>
      <c r="K22" s="235"/>
      <c r="L22" s="166"/>
    </row>
    <row r="23" spans="1:12" s="4" customFormat="1" ht="48.75" x14ac:dyDescent="0.2">
      <c r="A23" s="168">
        <f t="shared" si="0"/>
        <v>15</v>
      </c>
      <c r="B23" s="236" t="s">
        <v>153</v>
      </c>
      <c r="C23" s="231" t="s">
        <v>154</v>
      </c>
      <c r="D23" s="232" t="s">
        <v>155</v>
      </c>
      <c r="E23" s="233" t="s">
        <v>59</v>
      </c>
      <c r="F23" s="234" t="s">
        <v>121</v>
      </c>
      <c r="G23" s="265"/>
      <c r="H23" s="169"/>
      <c r="I23" s="270"/>
      <c r="J23" s="169"/>
      <c r="K23" s="235"/>
      <c r="L23" s="166"/>
    </row>
    <row r="24" spans="1:12" s="4" customFormat="1" ht="39" x14ac:dyDescent="0.2">
      <c r="A24" s="168">
        <f t="shared" si="0"/>
        <v>16</v>
      </c>
      <c r="B24" s="236" t="s">
        <v>156</v>
      </c>
      <c r="C24" s="231" t="s">
        <v>154</v>
      </c>
      <c r="D24" s="232" t="s">
        <v>157</v>
      </c>
      <c r="E24" s="233" t="s">
        <v>44</v>
      </c>
      <c r="F24" s="234" t="s">
        <v>121</v>
      </c>
      <c r="G24" s="265"/>
      <c r="H24" s="169"/>
      <c r="I24" s="270"/>
      <c r="J24" s="169"/>
      <c r="K24" s="235"/>
      <c r="L24" s="166"/>
    </row>
    <row r="25" spans="1:12" s="4" customFormat="1" ht="19.5" x14ac:dyDescent="0.2">
      <c r="A25" s="168">
        <f t="shared" si="0"/>
        <v>17</v>
      </c>
      <c r="B25" s="230" t="s">
        <v>275</v>
      </c>
      <c r="C25" s="231" t="s">
        <v>276</v>
      </c>
      <c r="D25" s="232" t="s">
        <v>412</v>
      </c>
      <c r="E25" s="233">
        <v>2</v>
      </c>
      <c r="F25" s="234" t="s">
        <v>121</v>
      </c>
      <c r="G25" s="265"/>
      <c r="H25" s="169"/>
      <c r="I25" s="270"/>
      <c r="J25" s="169"/>
      <c r="K25" s="235"/>
      <c r="L25" s="166"/>
    </row>
    <row r="26" spans="1:12" s="4" customFormat="1" x14ac:dyDescent="0.2">
      <c r="A26" s="168">
        <f t="shared" si="0"/>
        <v>18</v>
      </c>
      <c r="B26" s="230" t="s">
        <v>158</v>
      </c>
      <c r="C26" s="231" t="s">
        <v>159</v>
      </c>
      <c r="D26" s="232" t="s">
        <v>272</v>
      </c>
      <c r="E26" s="233" t="s">
        <v>37</v>
      </c>
      <c r="F26" s="234" t="s">
        <v>121</v>
      </c>
      <c r="G26" s="265"/>
      <c r="H26" s="169"/>
      <c r="I26" s="270"/>
      <c r="J26" s="169"/>
      <c r="K26" s="235"/>
      <c r="L26" s="166"/>
    </row>
    <row r="27" spans="1:12" s="4" customFormat="1" ht="29.25" x14ac:dyDescent="0.2">
      <c r="A27" s="168">
        <f t="shared" si="0"/>
        <v>19</v>
      </c>
      <c r="B27" s="236" t="s">
        <v>279</v>
      </c>
      <c r="C27" s="231" t="s">
        <v>280</v>
      </c>
      <c r="D27" s="232" t="s">
        <v>281</v>
      </c>
      <c r="E27" s="233" t="s">
        <v>49</v>
      </c>
      <c r="F27" s="234" t="s">
        <v>121</v>
      </c>
      <c r="G27" s="265"/>
      <c r="H27" s="169"/>
      <c r="I27" s="270"/>
      <c r="J27" s="169"/>
      <c r="K27" s="235"/>
      <c r="L27" s="166"/>
    </row>
    <row r="28" spans="1:12" s="4" customFormat="1" ht="29.25" x14ac:dyDescent="0.2">
      <c r="A28" s="168">
        <f t="shared" si="0"/>
        <v>20</v>
      </c>
      <c r="B28" s="236" t="s">
        <v>162</v>
      </c>
      <c r="C28" s="231" t="s">
        <v>163</v>
      </c>
      <c r="D28" s="232" t="s">
        <v>263</v>
      </c>
      <c r="E28" s="233" t="s">
        <v>49</v>
      </c>
      <c r="F28" s="234" t="s">
        <v>121</v>
      </c>
      <c r="G28" s="265"/>
      <c r="H28" s="169"/>
      <c r="I28" s="270"/>
      <c r="J28" s="169"/>
      <c r="K28" s="235"/>
      <c r="L28" s="166"/>
    </row>
    <row r="29" spans="1:12" s="4" customFormat="1" ht="39" x14ac:dyDescent="0.2">
      <c r="A29" s="168">
        <f t="shared" si="0"/>
        <v>21</v>
      </c>
      <c r="B29" s="236" t="s">
        <v>264</v>
      </c>
      <c r="C29" s="231" t="s">
        <v>163</v>
      </c>
      <c r="D29" s="232" t="s">
        <v>193</v>
      </c>
      <c r="E29" s="233">
        <v>4</v>
      </c>
      <c r="F29" s="234" t="s">
        <v>121</v>
      </c>
      <c r="G29" s="265"/>
      <c r="H29" s="169"/>
      <c r="I29" s="270"/>
      <c r="J29" s="169"/>
      <c r="K29" s="235"/>
      <c r="L29" s="166"/>
    </row>
    <row r="30" spans="1:12" s="4" customFormat="1" x14ac:dyDescent="0.2">
      <c r="A30" s="168">
        <f t="shared" si="0"/>
        <v>22</v>
      </c>
      <c r="B30" s="236" t="s">
        <v>265</v>
      </c>
      <c r="C30" s="232" t="s">
        <v>164</v>
      </c>
      <c r="D30" s="232" t="s">
        <v>266</v>
      </c>
      <c r="E30" s="233" t="s">
        <v>37</v>
      </c>
      <c r="F30" s="234" t="s">
        <v>121</v>
      </c>
      <c r="G30" s="265"/>
      <c r="H30" s="169"/>
      <c r="I30" s="270"/>
      <c r="J30" s="169"/>
      <c r="K30" s="235"/>
      <c r="L30" s="166"/>
    </row>
    <row r="31" spans="1:12" s="4" customFormat="1" x14ac:dyDescent="0.2">
      <c r="A31" s="168">
        <f t="shared" si="0"/>
        <v>23</v>
      </c>
      <c r="B31" s="232" t="s">
        <v>277</v>
      </c>
      <c r="C31" s="232" t="s">
        <v>278</v>
      </c>
      <c r="D31" s="232" t="s">
        <v>277</v>
      </c>
      <c r="E31" s="233">
        <v>2</v>
      </c>
      <c r="F31" s="234" t="s">
        <v>121</v>
      </c>
      <c r="G31" s="265"/>
      <c r="H31" s="169"/>
      <c r="I31" s="270"/>
      <c r="J31" s="169"/>
      <c r="K31" s="235"/>
      <c r="L31" s="166"/>
    </row>
    <row r="32" spans="1:12" s="4" customFormat="1" x14ac:dyDescent="0.2">
      <c r="A32" s="168">
        <f t="shared" si="0"/>
        <v>24</v>
      </c>
      <c r="B32" s="236" t="s">
        <v>165</v>
      </c>
      <c r="C32" s="231" t="s">
        <v>166</v>
      </c>
      <c r="D32" s="232" t="s">
        <v>267</v>
      </c>
      <c r="E32" s="233">
        <v>3</v>
      </c>
      <c r="F32" s="234" t="s">
        <v>121</v>
      </c>
      <c r="G32" s="265"/>
      <c r="H32" s="169"/>
      <c r="I32" s="270"/>
      <c r="J32" s="169"/>
      <c r="K32" s="235"/>
      <c r="L32" s="166"/>
    </row>
    <row r="33" spans="1:12" s="4" customFormat="1" ht="39" x14ac:dyDescent="0.2">
      <c r="A33" s="168">
        <f t="shared" si="0"/>
        <v>25</v>
      </c>
      <c r="B33" s="236" t="s">
        <v>167</v>
      </c>
      <c r="C33" s="231" t="s">
        <v>168</v>
      </c>
      <c r="D33" s="232" t="s">
        <v>268</v>
      </c>
      <c r="E33" s="233" t="s">
        <v>55</v>
      </c>
      <c r="F33" s="234" t="s">
        <v>121</v>
      </c>
      <c r="G33" s="265"/>
      <c r="H33" s="169"/>
      <c r="I33" s="270"/>
      <c r="J33" s="169"/>
      <c r="K33" s="235"/>
      <c r="L33" s="166"/>
    </row>
    <row r="34" spans="1:12" s="4" customFormat="1" ht="39" x14ac:dyDescent="0.2">
      <c r="A34" s="168">
        <f t="shared" si="0"/>
        <v>26</v>
      </c>
      <c r="B34" s="236" t="s">
        <v>169</v>
      </c>
      <c r="C34" s="231" t="s">
        <v>170</v>
      </c>
      <c r="D34" s="232" t="s">
        <v>268</v>
      </c>
      <c r="E34" s="233" t="s">
        <v>45</v>
      </c>
      <c r="F34" s="234" t="s">
        <v>121</v>
      </c>
      <c r="G34" s="265"/>
      <c r="H34" s="169"/>
      <c r="I34" s="270"/>
      <c r="J34" s="169"/>
      <c r="K34" s="235"/>
      <c r="L34" s="166"/>
    </row>
    <row r="35" spans="1:12" s="4" customFormat="1" ht="19.5" x14ac:dyDescent="0.2">
      <c r="A35" s="168">
        <f t="shared" si="0"/>
        <v>27</v>
      </c>
      <c r="B35" s="236" t="s">
        <v>171</v>
      </c>
      <c r="C35" s="231" t="s">
        <v>172</v>
      </c>
      <c r="D35" s="232" t="s">
        <v>269</v>
      </c>
      <c r="E35" s="233" t="s">
        <v>44</v>
      </c>
      <c r="F35" s="234" t="s">
        <v>121</v>
      </c>
      <c r="G35" s="265"/>
      <c r="H35" s="169"/>
      <c r="I35" s="270"/>
      <c r="J35" s="169"/>
      <c r="K35" s="235"/>
      <c r="L35" s="166"/>
    </row>
    <row r="36" spans="1:12" s="4" customFormat="1" ht="48.75" x14ac:dyDescent="0.2">
      <c r="A36" s="168">
        <f t="shared" si="0"/>
        <v>28</v>
      </c>
      <c r="B36" s="230" t="s">
        <v>173</v>
      </c>
      <c r="C36" s="231" t="s">
        <v>174</v>
      </c>
      <c r="D36" s="232" t="s">
        <v>271</v>
      </c>
      <c r="E36" s="233" t="s">
        <v>59</v>
      </c>
      <c r="F36" s="234" t="s">
        <v>121</v>
      </c>
      <c r="G36" s="265"/>
      <c r="H36" s="169"/>
      <c r="I36" s="270"/>
      <c r="J36" s="169"/>
      <c r="K36" s="235"/>
      <c r="L36" s="166"/>
    </row>
    <row r="37" spans="1:12" s="4" customFormat="1" ht="29.25" x14ac:dyDescent="0.2">
      <c r="A37" s="168">
        <f t="shared" si="0"/>
        <v>29</v>
      </c>
      <c r="B37" s="230" t="s">
        <v>175</v>
      </c>
      <c r="C37" s="231" t="s">
        <v>176</v>
      </c>
      <c r="D37" s="232" t="s">
        <v>270</v>
      </c>
      <c r="E37" s="233" t="s">
        <v>49</v>
      </c>
      <c r="F37" s="234" t="s">
        <v>121</v>
      </c>
      <c r="G37" s="265"/>
      <c r="H37" s="169"/>
      <c r="I37" s="270"/>
      <c r="J37" s="169"/>
      <c r="K37" s="235"/>
      <c r="L37" s="166"/>
    </row>
    <row r="38" spans="1:12" s="4" customFormat="1" ht="19.5" x14ac:dyDescent="0.2">
      <c r="A38" s="168">
        <f t="shared" si="0"/>
        <v>30</v>
      </c>
      <c r="B38" s="236" t="s">
        <v>177</v>
      </c>
      <c r="C38" s="231" t="s">
        <v>178</v>
      </c>
      <c r="D38" s="232" t="s">
        <v>179</v>
      </c>
      <c r="E38" s="233" t="s">
        <v>37</v>
      </c>
      <c r="F38" s="234" t="s">
        <v>180</v>
      </c>
      <c r="G38" s="265"/>
      <c r="H38" s="169"/>
      <c r="I38" s="270"/>
      <c r="J38" s="169"/>
      <c r="K38" s="235"/>
      <c r="L38" s="166"/>
    </row>
    <row r="39" spans="1:12" s="4" customFormat="1" ht="48.75" x14ac:dyDescent="0.2">
      <c r="A39" s="168">
        <f t="shared" si="0"/>
        <v>31</v>
      </c>
      <c r="B39" s="236" t="s">
        <v>188</v>
      </c>
      <c r="C39" s="231" t="s">
        <v>189</v>
      </c>
      <c r="D39" s="232" t="s">
        <v>190</v>
      </c>
      <c r="E39" s="233" t="s">
        <v>59</v>
      </c>
      <c r="F39" s="234" t="s">
        <v>191</v>
      </c>
      <c r="G39" s="265"/>
      <c r="H39" s="169"/>
      <c r="I39" s="270"/>
      <c r="J39" s="169"/>
      <c r="K39" s="235"/>
      <c r="L39" s="166"/>
    </row>
    <row r="40" spans="1:12" s="4" customFormat="1" ht="39" x14ac:dyDescent="0.2">
      <c r="A40" s="168">
        <f t="shared" si="0"/>
        <v>32</v>
      </c>
      <c r="B40" s="236" t="s">
        <v>188</v>
      </c>
      <c r="C40" s="231" t="s">
        <v>192</v>
      </c>
      <c r="D40" s="232" t="s">
        <v>193</v>
      </c>
      <c r="E40" s="233" t="s">
        <v>55</v>
      </c>
      <c r="F40" s="234" t="s">
        <v>194</v>
      </c>
      <c r="G40" s="265"/>
      <c r="H40" s="169"/>
      <c r="I40" s="270"/>
      <c r="J40" s="169"/>
      <c r="K40" s="235"/>
      <c r="L40" s="166"/>
    </row>
    <row r="41" spans="1:12" s="4" customFormat="1" ht="29.25" x14ac:dyDescent="0.2">
      <c r="A41" s="168">
        <f t="shared" si="0"/>
        <v>33</v>
      </c>
      <c r="B41" s="236" t="s">
        <v>195</v>
      </c>
      <c r="C41" s="231" t="s">
        <v>196</v>
      </c>
      <c r="D41" s="232" t="s">
        <v>197</v>
      </c>
      <c r="E41" s="233" t="s">
        <v>49</v>
      </c>
      <c r="F41" s="234" t="s">
        <v>198</v>
      </c>
      <c r="G41" s="265"/>
      <c r="H41" s="169"/>
      <c r="I41" s="270"/>
      <c r="J41" s="169"/>
      <c r="K41" s="235"/>
      <c r="L41" s="166"/>
    </row>
    <row r="42" spans="1:12" s="4" customFormat="1" ht="29.25" x14ac:dyDescent="0.2">
      <c r="A42" s="168">
        <f t="shared" si="0"/>
        <v>34</v>
      </c>
      <c r="B42" s="236" t="s">
        <v>188</v>
      </c>
      <c r="C42" s="231" t="s">
        <v>199</v>
      </c>
      <c r="D42" s="232" t="s">
        <v>273</v>
      </c>
      <c r="E42" s="233" t="s">
        <v>49</v>
      </c>
      <c r="F42" s="234" t="s">
        <v>198</v>
      </c>
      <c r="G42" s="265"/>
      <c r="H42" s="169"/>
      <c r="I42" s="270"/>
      <c r="J42" s="169"/>
      <c r="K42" s="235"/>
      <c r="L42" s="166"/>
    </row>
    <row r="43" spans="1:12" s="4" customFormat="1" ht="19.5" x14ac:dyDescent="0.2">
      <c r="A43" s="168">
        <f t="shared" si="0"/>
        <v>35</v>
      </c>
      <c r="B43" s="236" t="s">
        <v>188</v>
      </c>
      <c r="C43" s="231" t="s">
        <v>200</v>
      </c>
      <c r="D43" s="232" t="s">
        <v>413</v>
      </c>
      <c r="E43" s="233" t="s">
        <v>59</v>
      </c>
      <c r="F43" s="234">
        <v>115</v>
      </c>
      <c r="G43" s="265"/>
      <c r="H43" s="169"/>
      <c r="I43" s="270"/>
      <c r="J43" s="169"/>
      <c r="K43" s="235"/>
      <c r="L43" s="166"/>
    </row>
    <row r="44" spans="1:12" s="4" customFormat="1" ht="19.5" x14ac:dyDescent="0.2">
      <c r="A44" s="168">
        <f t="shared" si="0"/>
        <v>36</v>
      </c>
      <c r="B44" s="236" t="s">
        <v>195</v>
      </c>
      <c r="C44" s="231" t="s">
        <v>201</v>
      </c>
      <c r="D44" s="232" t="s">
        <v>202</v>
      </c>
      <c r="E44" s="233" t="s">
        <v>44</v>
      </c>
      <c r="F44" s="234" t="s">
        <v>203</v>
      </c>
      <c r="G44" s="265"/>
      <c r="H44" s="169"/>
      <c r="I44" s="270"/>
      <c r="J44" s="169"/>
      <c r="K44" s="235"/>
      <c r="L44" s="166"/>
    </row>
    <row r="45" spans="1:12" s="4" customFormat="1" x14ac:dyDescent="0.2">
      <c r="A45" s="168">
        <f t="shared" si="0"/>
        <v>37</v>
      </c>
      <c r="B45" s="236" t="s">
        <v>188</v>
      </c>
      <c r="C45" s="231" t="s">
        <v>204</v>
      </c>
      <c r="D45" s="232" t="s">
        <v>205</v>
      </c>
      <c r="E45" s="233" t="s">
        <v>37</v>
      </c>
      <c r="F45" s="234" t="s">
        <v>206</v>
      </c>
      <c r="G45" s="265"/>
      <c r="H45" s="169"/>
      <c r="I45" s="270"/>
      <c r="J45" s="169"/>
      <c r="K45" s="235"/>
      <c r="L45" s="166"/>
    </row>
    <row r="46" spans="1:12" s="4" customFormat="1" x14ac:dyDescent="0.2">
      <c r="A46" s="168">
        <f t="shared" si="0"/>
        <v>38</v>
      </c>
      <c r="B46" s="236" t="s">
        <v>195</v>
      </c>
      <c r="C46" s="231" t="s">
        <v>207</v>
      </c>
      <c r="D46" s="232" t="s">
        <v>208</v>
      </c>
      <c r="E46" s="233" t="s">
        <v>37</v>
      </c>
      <c r="F46" s="234" t="s">
        <v>209</v>
      </c>
      <c r="G46" s="265"/>
      <c r="H46" s="169"/>
      <c r="I46" s="270"/>
      <c r="J46" s="169"/>
      <c r="K46" s="235"/>
      <c r="L46" s="166"/>
    </row>
    <row r="47" spans="1:12" s="4" customFormat="1" ht="29.25" x14ac:dyDescent="0.2">
      <c r="A47" s="168">
        <f t="shared" si="0"/>
        <v>39</v>
      </c>
      <c r="B47" s="230" t="s">
        <v>211</v>
      </c>
      <c r="C47" s="231" t="s">
        <v>212</v>
      </c>
      <c r="D47" s="232" t="s">
        <v>411</v>
      </c>
      <c r="E47" s="233">
        <v>2</v>
      </c>
      <c r="F47" s="234">
        <v>100</v>
      </c>
      <c r="G47" s="265"/>
      <c r="H47" s="169"/>
      <c r="I47" s="270"/>
      <c r="J47" s="169"/>
      <c r="K47" s="235"/>
      <c r="L47" s="166"/>
    </row>
    <row r="48" spans="1:12" s="4" customFormat="1" ht="19.5" x14ac:dyDescent="0.2">
      <c r="A48" s="168">
        <f t="shared" si="0"/>
        <v>40</v>
      </c>
      <c r="B48" s="236" t="s">
        <v>213</v>
      </c>
      <c r="C48" s="231" t="s">
        <v>214</v>
      </c>
      <c r="D48" s="232" t="s">
        <v>215</v>
      </c>
      <c r="E48" s="233" t="s">
        <v>37</v>
      </c>
      <c r="F48" s="234" t="s">
        <v>209</v>
      </c>
      <c r="G48" s="265"/>
      <c r="H48" s="169"/>
      <c r="I48" s="270"/>
      <c r="J48" s="169"/>
      <c r="K48" s="235"/>
      <c r="L48" s="166"/>
    </row>
    <row r="49" spans="1:12" s="4" customFormat="1" ht="409.5" customHeight="1" x14ac:dyDescent="0.2">
      <c r="A49" s="168">
        <f t="shared" si="0"/>
        <v>41</v>
      </c>
      <c r="B49" s="236" t="s">
        <v>216</v>
      </c>
      <c r="C49" s="231" t="s">
        <v>217</v>
      </c>
      <c r="D49" s="232" t="s">
        <v>218</v>
      </c>
      <c r="E49" s="233" t="s">
        <v>219</v>
      </c>
      <c r="F49" s="234" t="s">
        <v>220</v>
      </c>
      <c r="G49" s="265"/>
      <c r="H49" s="169"/>
      <c r="I49" s="270"/>
      <c r="J49" s="169"/>
      <c r="K49" s="235"/>
      <c r="L49" s="166"/>
    </row>
    <row r="50" spans="1:12" s="4" customFormat="1" ht="29.25" x14ac:dyDescent="0.2">
      <c r="A50" s="168">
        <f t="shared" si="0"/>
        <v>42</v>
      </c>
      <c r="B50" s="236" t="s">
        <v>216</v>
      </c>
      <c r="C50" s="231" t="s">
        <v>221</v>
      </c>
      <c r="D50" s="232" t="s">
        <v>222</v>
      </c>
      <c r="E50" s="233" t="s">
        <v>49</v>
      </c>
      <c r="F50" s="234" t="s">
        <v>223</v>
      </c>
      <c r="G50" s="265"/>
      <c r="H50" s="169"/>
      <c r="I50" s="270"/>
      <c r="J50" s="169"/>
      <c r="K50" s="235"/>
      <c r="L50" s="166"/>
    </row>
    <row r="51" spans="1:12" s="4" customFormat="1" x14ac:dyDescent="0.2">
      <c r="A51" s="168">
        <f t="shared" si="0"/>
        <v>43</v>
      </c>
      <c r="B51" s="236" t="s">
        <v>216</v>
      </c>
      <c r="C51" s="231" t="s">
        <v>224</v>
      </c>
      <c r="D51" s="232" t="s">
        <v>205</v>
      </c>
      <c r="E51" s="233" t="s">
        <v>37</v>
      </c>
      <c r="F51" s="234" t="s">
        <v>206</v>
      </c>
      <c r="G51" s="265"/>
      <c r="H51" s="169"/>
      <c r="I51" s="270"/>
      <c r="J51" s="169"/>
      <c r="K51" s="235"/>
      <c r="L51" s="166"/>
    </row>
    <row r="52" spans="1:12" s="4" customFormat="1" ht="39" x14ac:dyDescent="0.2">
      <c r="A52" s="168">
        <f t="shared" si="0"/>
        <v>44</v>
      </c>
      <c r="B52" s="236" t="s">
        <v>213</v>
      </c>
      <c r="C52" s="231" t="s">
        <v>225</v>
      </c>
      <c r="D52" s="232" t="s">
        <v>226</v>
      </c>
      <c r="E52" s="233" t="s">
        <v>55</v>
      </c>
      <c r="F52" s="234" t="s">
        <v>227</v>
      </c>
      <c r="G52" s="265"/>
      <c r="H52" s="169"/>
      <c r="I52" s="270"/>
      <c r="J52" s="169"/>
      <c r="K52" s="235"/>
      <c r="L52" s="166"/>
    </row>
    <row r="53" spans="1:12" s="4" customFormat="1" ht="87.75" x14ac:dyDescent="0.2">
      <c r="A53" s="168">
        <f t="shared" si="0"/>
        <v>45</v>
      </c>
      <c r="B53" s="236" t="s">
        <v>216</v>
      </c>
      <c r="C53" s="231" t="s">
        <v>228</v>
      </c>
      <c r="D53" s="232" t="s">
        <v>229</v>
      </c>
      <c r="E53" s="233" t="s">
        <v>45</v>
      </c>
      <c r="F53" s="234" t="s">
        <v>230</v>
      </c>
      <c r="G53" s="265"/>
      <c r="H53" s="169"/>
      <c r="I53" s="270"/>
      <c r="J53" s="169"/>
      <c r="K53" s="235"/>
      <c r="L53" s="166"/>
    </row>
    <row r="54" spans="1:12" s="4" customFormat="1" ht="68.25" x14ac:dyDescent="0.2">
      <c r="A54" s="168">
        <f t="shared" si="0"/>
        <v>46</v>
      </c>
      <c r="B54" s="236" t="s">
        <v>216</v>
      </c>
      <c r="C54" s="231" t="s">
        <v>231</v>
      </c>
      <c r="D54" s="232" t="s">
        <v>410</v>
      </c>
      <c r="E54" s="233">
        <v>7</v>
      </c>
      <c r="F54" s="234">
        <v>371</v>
      </c>
      <c r="G54" s="265"/>
      <c r="H54" s="169"/>
      <c r="I54" s="270"/>
      <c r="J54" s="169"/>
      <c r="K54" s="235"/>
      <c r="L54" s="166"/>
    </row>
    <row r="55" spans="1:12" s="4" customFormat="1" ht="29.25" x14ac:dyDescent="0.2">
      <c r="A55" s="168">
        <f t="shared" si="0"/>
        <v>47</v>
      </c>
      <c r="B55" s="230" t="s">
        <v>232</v>
      </c>
      <c r="C55" s="231" t="s">
        <v>233</v>
      </c>
      <c r="D55" s="232" t="s">
        <v>234</v>
      </c>
      <c r="E55" s="233" t="s">
        <v>49</v>
      </c>
      <c r="F55" s="234" t="s">
        <v>235</v>
      </c>
      <c r="G55" s="265"/>
      <c r="H55" s="169"/>
      <c r="I55" s="270"/>
      <c r="J55" s="169"/>
      <c r="K55" s="235"/>
      <c r="L55" s="166"/>
    </row>
    <row r="56" spans="1:12" s="4" customFormat="1" ht="39" x14ac:dyDescent="0.2">
      <c r="A56" s="168">
        <f t="shared" si="0"/>
        <v>48</v>
      </c>
      <c r="B56" s="230" t="s">
        <v>213</v>
      </c>
      <c r="C56" s="231" t="s">
        <v>236</v>
      </c>
      <c r="D56" s="232" t="s">
        <v>237</v>
      </c>
      <c r="E56" s="233" t="s">
        <v>59</v>
      </c>
      <c r="F56" s="234" t="s">
        <v>238</v>
      </c>
      <c r="G56" s="265"/>
      <c r="H56" s="169"/>
      <c r="I56" s="270"/>
      <c r="J56" s="169"/>
      <c r="K56" s="235"/>
      <c r="L56" s="166"/>
    </row>
    <row r="57" spans="1:12" s="4" customFormat="1" ht="87.75" x14ac:dyDescent="0.2">
      <c r="A57" s="168">
        <f t="shared" si="0"/>
        <v>49</v>
      </c>
      <c r="B57" s="236" t="s">
        <v>216</v>
      </c>
      <c r="C57" s="231" t="s">
        <v>239</v>
      </c>
      <c r="D57" s="232" t="s">
        <v>240</v>
      </c>
      <c r="E57" s="233" t="s">
        <v>66</v>
      </c>
      <c r="F57" s="234" t="s">
        <v>241</v>
      </c>
      <c r="G57" s="265"/>
      <c r="H57" s="169"/>
      <c r="I57" s="270"/>
      <c r="J57" s="169"/>
      <c r="K57" s="235"/>
      <c r="L57" s="166"/>
    </row>
    <row r="58" spans="1:12" s="4" customFormat="1" ht="19.5" x14ac:dyDescent="0.2">
      <c r="A58" s="168">
        <f t="shared" si="0"/>
        <v>50</v>
      </c>
      <c r="B58" s="236" t="s">
        <v>213</v>
      </c>
      <c r="C58" s="231" t="s">
        <v>242</v>
      </c>
      <c r="D58" s="232" t="s">
        <v>243</v>
      </c>
      <c r="E58" s="233" t="s">
        <v>37</v>
      </c>
      <c r="F58" s="234" t="s">
        <v>209</v>
      </c>
      <c r="G58" s="265"/>
      <c r="H58" s="169"/>
      <c r="I58" s="270"/>
      <c r="J58" s="169"/>
      <c r="K58" s="235"/>
      <c r="L58" s="166"/>
    </row>
    <row r="59" spans="1:12" s="4" customFormat="1" ht="19.5" x14ac:dyDescent="0.2">
      <c r="A59" s="168">
        <f t="shared" si="0"/>
        <v>51</v>
      </c>
      <c r="B59" s="236" t="s">
        <v>213</v>
      </c>
      <c r="C59" s="231" t="s">
        <v>244</v>
      </c>
      <c r="D59" s="232" t="s">
        <v>245</v>
      </c>
      <c r="E59" s="233" t="s">
        <v>44</v>
      </c>
      <c r="F59" s="234" t="s">
        <v>246</v>
      </c>
      <c r="G59" s="265"/>
      <c r="H59" s="169"/>
      <c r="I59" s="270"/>
      <c r="J59" s="169"/>
      <c r="K59" s="235"/>
      <c r="L59" s="166"/>
    </row>
    <row r="60" spans="1:12" s="4" customFormat="1" x14ac:dyDescent="0.2">
      <c r="A60" s="168">
        <f t="shared" si="0"/>
        <v>52</v>
      </c>
      <c r="B60" s="230" t="s">
        <v>247</v>
      </c>
      <c r="C60" s="231" t="s">
        <v>248</v>
      </c>
      <c r="D60" s="232" t="s">
        <v>205</v>
      </c>
      <c r="E60" s="233" t="s">
        <v>37</v>
      </c>
      <c r="F60" s="234" t="s">
        <v>121</v>
      </c>
      <c r="G60" s="265"/>
      <c r="H60" s="169"/>
      <c r="I60" s="270"/>
      <c r="J60" s="169"/>
      <c r="K60" s="235"/>
      <c r="L60" s="166"/>
    </row>
    <row r="61" spans="1:12" s="4" customFormat="1" ht="19.5" x14ac:dyDescent="0.2">
      <c r="A61" s="168">
        <f t="shared" si="0"/>
        <v>53</v>
      </c>
      <c r="B61" s="230" t="s">
        <v>249</v>
      </c>
      <c r="C61" s="231" t="s">
        <v>250</v>
      </c>
      <c r="D61" s="232" t="s">
        <v>412</v>
      </c>
      <c r="E61" s="233">
        <v>2</v>
      </c>
      <c r="F61" s="234" t="s">
        <v>121</v>
      </c>
      <c r="G61" s="265"/>
      <c r="H61" s="169"/>
      <c r="I61" s="270"/>
      <c r="J61" s="169"/>
      <c r="K61" s="235"/>
      <c r="L61" s="166"/>
    </row>
    <row r="62" spans="1:12" s="4" customFormat="1" ht="19.5" x14ac:dyDescent="0.2">
      <c r="A62" s="168">
        <f t="shared" si="0"/>
        <v>54</v>
      </c>
      <c r="B62" s="236" t="s">
        <v>251</v>
      </c>
      <c r="C62" s="231" t="s">
        <v>252</v>
      </c>
      <c r="D62" s="232" t="s">
        <v>412</v>
      </c>
      <c r="E62" s="233">
        <v>6</v>
      </c>
      <c r="F62" s="234" t="s">
        <v>121</v>
      </c>
      <c r="G62" s="265"/>
      <c r="H62" s="169"/>
      <c r="I62" s="270"/>
      <c r="J62" s="169"/>
      <c r="K62" s="235"/>
      <c r="L62" s="166"/>
    </row>
    <row r="63" spans="1:12" s="4" customFormat="1" ht="19.5" x14ac:dyDescent="0.2">
      <c r="A63" s="168">
        <f t="shared" si="0"/>
        <v>55</v>
      </c>
      <c r="B63" s="236" t="s">
        <v>253</v>
      </c>
      <c r="C63" s="231" t="s">
        <v>254</v>
      </c>
      <c r="D63" s="232" t="s">
        <v>412</v>
      </c>
      <c r="E63" s="233">
        <v>2</v>
      </c>
      <c r="F63" s="234" t="s">
        <v>121</v>
      </c>
      <c r="G63" s="265"/>
      <c r="H63" s="169"/>
      <c r="I63" s="270"/>
      <c r="J63" s="169"/>
      <c r="K63" s="235"/>
      <c r="L63" s="166"/>
    </row>
    <row r="64" spans="1:12" s="4" customFormat="1" x14ac:dyDescent="0.2">
      <c r="A64" s="168">
        <f t="shared" si="0"/>
        <v>56</v>
      </c>
      <c r="B64" s="236" t="s">
        <v>255</v>
      </c>
      <c r="C64" s="231" t="s">
        <v>248</v>
      </c>
      <c r="D64" s="232" t="s">
        <v>266</v>
      </c>
      <c r="E64" s="233" t="s">
        <v>37</v>
      </c>
      <c r="F64" s="234" t="s">
        <v>121</v>
      </c>
      <c r="G64" s="265"/>
      <c r="H64" s="169"/>
      <c r="I64" s="270"/>
      <c r="J64" s="169"/>
      <c r="K64" s="235"/>
      <c r="L64" s="166"/>
    </row>
    <row r="65" spans="1:12" s="4" customFormat="1" ht="19.5" x14ac:dyDescent="0.2">
      <c r="A65" s="168">
        <f t="shared" si="0"/>
        <v>57</v>
      </c>
      <c r="B65" s="236" t="s">
        <v>256</v>
      </c>
      <c r="C65" s="231" t="s">
        <v>257</v>
      </c>
      <c r="D65" s="232" t="s">
        <v>274</v>
      </c>
      <c r="E65" s="233" t="s">
        <v>44</v>
      </c>
      <c r="F65" s="234" t="s">
        <v>121</v>
      </c>
      <c r="G65" s="265"/>
      <c r="H65" s="169"/>
      <c r="I65" s="270"/>
      <c r="J65" s="169"/>
      <c r="K65" s="235"/>
      <c r="L65" s="166"/>
    </row>
    <row r="66" spans="1:12" s="4" customFormat="1" ht="20.25" thickBot="1" x14ac:dyDescent="0.25">
      <c r="A66" s="168">
        <f t="shared" si="0"/>
        <v>58</v>
      </c>
      <c r="B66" s="236" t="s">
        <v>258</v>
      </c>
      <c r="C66" s="231" t="s">
        <v>259</v>
      </c>
      <c r="D66" s="232" t="s">
        <v>274</v>
      </c>
      <c r="E66" s="233" t="s">
        <v>37</v>
      </c>
      <c r="F66" s="234" t="s">
        <v>121</v>
      </c>
      <c r="G66" s="265"/>
      <c r="H66" s="169"/>
      <c r="I66" s="270"/>
      <c r="J66" s="169"/>
      <c r="K66" s="235"/>
      <c r="L66" s="166"/>
    </row>
    <row r="67" spans="1:12" s="4" customFormat="1" ht="13.5" customHeight="1" thickBot="1" x14ac:dyDescent="0.25">
      <c r="A67" s="306" t="s">
        <v>113</v>
      </c>
      <c r="B67" s="307"/>
      <c r="C67" s="307"/>
      <c r="D67" s="307"/>
      <c r="E67" s="307"/>
      <c r="F67" s="308"/>
      <c r="G67" s="309"/>
      <c r="H67" s="310"/>
      <c r="I67" s="304"/>
      <c r="J67" s="305"/>
      <c r="K67" s="198"/>
      <c r="L67" s="166"/>
    </row>
    <row r="68" spans="1:12" s="4" customFormat="1" x14ac:dyDescent="0.2">
      <c r="A68" s="189"/>
      <c r="B68" s="210" t="s">
        <v>284</v>
      </c>
      <c r="C68" s="191"/>
      <c r="D68" s="191"/>
      <c r="E68" s="191"/>
      <c r="F68" s="192"/>
      <c r="G68" s="193"/>
      <c r="H68" s="194"/>
      <c r="I68" s="195"/>
      <c r="J68" s="196"/>
      <c r="K68" s="199"/>
      <c r="L68" s="166"/>
    </row>
    <row r="69" spans="1:12" s="4" customFormat="1" x14ac:dyDescent="0.2">
      <c r="A69" s="197">
        <v>59</v>
      </c>
      <c r="B69" s="236" t="s">
        <v>282</v>
      </c>
      <c r="C69" s="231" t="s">
        <v>282</v>
      </c>
      <c r="D69" s="232" t="s">
        <v>110</v>
      </c>
      <c r="E69" s="233">
        <v>1</v>
      </c>
      <c r="F69" s="234">
        <v>0</v>
      </c>
      <c r="G69" s="267"/>
      <c r="H69" s="169"/>
      <c r="I69" s="266"/>
      <c r="J69" s="169"/>
      <c r="K69" s="235"/>
      <c r="L69" s="166"/>
    </row>
    <row r="70" spans="1:12" s="4" customFormat="1" ht="13.5" thickBot="1" x14ac:dyDescent="0.25">
      <c r="A70" s="197">
        <v>60</v>
      </c>
      <c r="B70" s="236" t="s">
        <v>283</v>
      </c>
      <c r="C70" s="236" t="s">
        <v>283</v>
      </c>
      <c r="D70" s="232" t="s">
        <v>110</v>
      </c>
      <c r="E70" s="233">
        <v>1</v>
      </c>
      <c r="F70" s="234">
        <v>0</v>
      </c>
      <c r="G70" s="267"/>
      <c r="H70" s="169"/>
      <c r="I70" s="266"/>
      <c r="J70" s="169"/>
      <c r="K70" s="235"/>
      <c r="L70" s="166"/>
    </row>
    <row r="71" spans="1:12" s="4" customFormat="1" ht="13.5" thickBot="1" x14ac:dyDescent="0.25">
      <c r="A71" s="306" t="s">
        <v>113</v>
      </c>
      <c r="B71" s="307"/>
      <c r="C71" s="307"/>
      <c r="D71" s="307"/>
      <c r="E71" s="307"/>
      <c r="F71" s="308"/>
      <c r="G71" s="309"/>
      <c r="H71" s="310"/>
      <c r="I71" s="304"/>
      <c r="J71" s="305"/>
      <c r="K71" s="198"/>
      <c r="L71" s="166"/>
    </row>
    <row r="72" spans="1:12" s="4" customFormat="1" ht="22.5" x14ac:dyDescent="0.2">
      <c r="A72" s="189"/>
      <c r="B72" s="190" t="s">
        <v>285</v>
      </c>
      <c r="C72" s="191"/>
      <c r="D72" s="191"/>
      <c r="E72" s="191"/>
      <c r="F72" s="192"/>
      <c r="G72" s="193"/>
      <c r="H72" s="194"/>
      <c r="I72" s="195"/>
      <c r="J72" s="196"/>
      <c r="K72" s="199"/>
      <c r="L72" s="166"/>
    </row>
    <row r="73" spans="1:12" s="4" customFormat="1" x14ac:dyDescent="0.2">
      <c r="A73" s="197">
        <v>61</v>
      </c>
      <c r="B73" s="236" t="s">
        <v>282</v>
      </c>
      <c r="C73" s="231" t="s">
        <v>282</v>
      </c>
      <c r="D73" s="232" t="s">
        <v>110</v>
      </c>
      <c r="E73" s="233">
        <v>1</v>
      </c>
      <c r="F73" s="234">
        <v>0</v>
      </c>
      <c r="G73" s="267"/>
      <c r="H73" s="169"/>
      <c r="I73" s="266"/>
      <c r="J73" s="169"/>
      <c r="K73" s="235"/>
      <c r="L73" s="166"/>
    </row>
    <row r="74" spans="1:12" s="4" customFormat="1" ht="13.5" thickBot="1" x14ac:dyDescent="0.25">
      <c r="A74" s="197">
        <v>62</v>
      </c>
      <c r="B74" s="236" t="s">
        <v>283</v>
      </c>
      <c r="C74" s="236" t="s">
        <v>283</v>
      </c>
      <c r="D74" s="232" t="s">
        <v>110</v>
      </c>
      <c r="E74" s="233">
        <v>1</v>
      </c>
      <c r="F74" s="234">
        <v>0</v>
      </c>
      <c r="G74" s="267"/>
      <c r="H74" s="169"/>
      <c r="I74" s="266"/>
      <c r="J74" s="169"/>
      <c r="K74" s="235"/>
      <c r="L74" s="166"/>
    </row>
    <row r="75" spans="1:12" s="4" customFormat="1" ht="13.5" thickBot="1" x14ac:dyDescent="0.25">
      <c r="A75" s="306" t="s">
        <v>113</v>
      </c>
      <c r="B75" s="307"/>
      <c r="C75" s="307"/>
      <c r="D75" s="307"/>
      <c r="E75" s="307"/>
      <c r="F75" s="308"/>
      <c r="G75" s="309"/>
      <c r="H75" s="310"/>
      <c r="I75" s="304"/>
      <c r="J75" s="305"/>
      <c r="K75" s="198"/>
      <c r="L75" s="166"/>
    </row>
    <row r="76" spans="1:12" s="4" customFormat="1" x14ac:dyDescent="0.2">
      <c r="A76" s="200"/>
      <c r="B76" s="258" t="s">
        <v>407</v>
      </c>
      <c r="C76" s="201"/>
      <c r="D76" s="201"/>
      <c r="E76" s="202"/>
      <c r="F76" s="202"/>
      <c r="G76" s="202"/>
      <c r="H76" s="202"/>
      <c r="I76" s="203"/>
      <c r="J76" s="204"/>
      <c r="K76" s="179"/>
      <c r="L76" s="166"/>
    </row>
    <row r="77" spans="1:12" s="4" customFormat="1" ht="39" x14ac:dyDescent="0.2">
      <c r="A77" s="197">
        <v>63</v>
      </c>
      <c r="B77" s="231" t="s">
        <v>109</v>
      </c>
      <c r="C77" s="236" t="s">
        <v>286</v>
      </c>
      <c r="D77" s="232" t="s">
        <v>110</v>
      </c>
      <c r="E77" s="233">
        <v>1</v>
      </c>
      <c r="F77" s="237">
        <v>0</v>
      </c>
      <c r="G77" s="267"/>
      <c r="H77" s="169"/>
      <c r="I77" s="266"/>
      <c r="J77" s="169"/>
      <c r="K77" s="235"/>
      <c r="L77" s="166"/>
    </row>
    <row r="78" spans="1:12" s="4" customFormat="1" ht="13.5" thickBot="1" x14ac:dyDescent="0.25">
      <c r="A78" s="197">
        <v>64</v>
      </c>
      <c r="B78" s="236" t="s">
        <v>111</v>
      </c>
      <c r="C78" s="236" t="s">
        <v>111</v>
      </c>
      <c r="D78" s="232" t="s">
        <v>110</v>
      </c>
      <c r="E78" s="233">
        <v>1</v>
      </c>
      <c r="F78" s="237">
        <v>0</v>
      </c>
      <c r="G78" s="265"/>
      <c r="H78" s="169"/>
      <c r="I78" s="266"/>
      <c r="J78" s="169"/>
      <c r="K78" s="235"/>
      <c r="L78" s="166"/>
    </row>
    <row r="79" spans="1:12" s="4" customFormat="1" ht="13.5" thickBot="1" x14ac:dyDescent="0.25">
      <c r="A79" s="306" t="s">
        <v>113</v>
      </c>
      <c r="B79" s="307"/>
      <c r="C79" s="307"/>
      <c r="D79" s="307"/>
      <c r="E79" s="307"/>
      <c r="F79" s="308"/>
      <c r="G79" s="309"/>
      <c r="H79" s="311"/>
      <c r="I79" s="309"/>
      <c r="J79" s="305"/>
      <c r="K79" s="198"/>
      <c r="L79" s="166"/>
    </row>
    <row r="80" spans="1:12" s="4" customFormat="1" x14ac:dyDescent="0.2">
      <c r="A80" s="200"/>
      <c r="B80" s="258" t="s">
        <v>408</v>
      </c>
      <c r="C80" s="201"/>
      <c r="D80" s="201"/>
      <c r="E80" s="202"/>
      <c r="F80" s="202"/>
      <c r="G80" s="202"/>
      <c r="H80" s="202"/>
      <c r="I80" s="203"/>
      <c r="J80" s="204"/>
      <c r="K80" s="179"/>
      <c r="L80" s="166"/>
    </row>
    <row r="81" spans="1:12" s="4" customFormat="1" ht="39" x14ac:dyDescent="0.2">
      <c r="A81" s="197">
        <v>65</v>
      </c>
      <c r="B81" s="231" t="s">
        <v>109</v>
      </c>
      <c r="C81" s="236" t="s">
        <v>286</v>
      </c>
      <c r="D81" s="232" t="s">
        <v>110</v>
      </c>
      <c r="E81" s="233">
        <v>1</v>
      </c>
      <c r="F81" s="237">
        <v>0</v>
      </c>
      <c r="G81" s="265"/>
      <c r="H81" s="169"/>
      <c r="I81" s="266"/>
      <c r="J81" s="169"/>
      <c r="K81" s="235"/>
      <c r="L81" s="166"/>
    </row>
    <row r="82" spans="1:12" s="4" customFormat="1" x14ac:dyDescent="0.2">
      <c r="A82" s="197">
        <v>66</v>
      </c>
      <c r="B82" s="236" t="s">
        <v>111</v>
      </c>
      <c r="C82" s="236" t="s">
        <v>111</v>
      </c>
      <c r="D82" s="232" t="s">
        <v>110</v>
      </c>
      <c r="E82" s="233">
        <v>1</v>
      </c>
      <c r="F82" s="237">
        <v>0</v>
      </c>
      <c r="G82" s="265"/>
      <c r="H82" s="169"/>
      <c r="I82" s="266"/>
      <c r="J82" s="169"/>
      <c r="K82" s="235"/>
      <c r="L82" s="166"/>
    </row>
    <row r="83" spans="1:12" s="4" customFormat="1" ht="78.75" thickBot="1" x14ac:dyDescent="0.25">
      <c r="A83" s="197">
        <v>67</v>
      </c>
      <c r="B83" s="236" t="s">
        <v>112</v>
      </c>
      <c r="C83" s="236" t="s">
        <v>414</v>
      </c>
      <c r="D83" s="232" t="s">
        <v>110</v>
      </c>
      <c r="E83" s="233">
        <v>1</v>
      </c>
      <c r="F83" s="237">
        <v>0</v>
      </c>
      <c r="G83" s="265"/>
      <c r="H83" s="169"/>
      <c r="I83" s="266"/>
      <c r="J83" s="169"/>
      <c r="K83" s="235"/>
      <c r="L83" s="166"/>
    </row>
    <row r="84" spans="1:12" s="4" customFormat="1" ht="13.5" thickBot="1" x14ac:dyDescent="0.25">
      <c r="A84" s="306" t="s">
        <v>113</v>
      </c>
      <c r="B84" s="307"/>
      <c r="C84" s="307"/>
      <c r="D84" s="307"/>
      <c r="E84" s="307"/>
      <c r="F84" s="308"/>
      <c r="G84" s="309"/>
      <c r="H84" s="311"/>
      <c r="I84" s="309"/>
      <c r="J84" s="305"/>
      <c r="K84" s="198"/>
      <c r="L84" s="166"/>
    </row>
    <row r="85" spans="1:12" s="4" customFormat="1" ht="13.5" thickBot="1" x14ac:dyDescent="0.25">
      <c r="A85" s="252"/>
      <c r="B85" s="253"/>
      <c r="C85" s="253"/>
      <c r="D85" s="253"/>
      <c r="E85" s="253"/>
      <c r="F85" s="254"/>
      <c r="G85" s="255"/>
      <c r="H85" s="256"/>
      <c r="I85" s="255"/>
      <c r="J85" s="257"/>
      <c r="K85" s="199"/>
      <c r="L85" s="166"/>
    </row>
    <row r="86" spans="1:12" s="4" customFormat="1" x14ac:dyDescent="0.2">
      <c r="A86" s="217"/>
      <c r="B86" s="260" t="s">
        <v>409</v>
      </c>
      <c r="C86" s="218"/>
      <c r="D86" s="218"/>
      <c r="E86" s="220"/>
      <c r="F86" s="220"/>
      <c r="G86" s="220"/>
      <c r="H86" s="220"/>
      <c r="I86" s="221"/>
      <c r="J86" s="221"/>
      <c r="K86" s="262"/>
      <c r="L86" s="166"/>
    </row>
    <row r="87" spans="1:12" s="4" customFormat="1" ht="19.5" x14ac:dyDescent="0.2">
      <c r="A87" s="168">
        <v>68</v>
      </c>
      <c r="B87" s="184" t="s">
        <v>401</v>
      </c>
      <c r="C87" s="184" t="s">
        <v>399</v>
      </c>
      <c r="D87" s="185" t="s">
        <v>400</v>
      </c>
      <c r="E87" s="186">
        <v>1</v>
      </c>
      <c r="F87" s="205">
        <v>0</v>
      </c>
      <c r="G87" s="271"/>
      <c r="H87" s="169"/>
      <c r="I87" s="272"/>
      <c r="J87" s="273"/>
      <c r="K87" s="235"/>
      <c r="L87" s="166"/>
    </row>
    <row r="88" spans="1:12" s="4" customFormat="1" ht="29.25" x14ac:dyDescent="0.2">
      <c r="A88" s="168">
        <v>69</v>
      </c>
      <c r="B88" s="184" t="s">
        <v>402</v>
      </c>
      <c r="C88" s="184" t="s">
        <v>402</v>
      </c>
      <c r="D88" s="185" t="s">
        <v>403</v>
      </c>
      <c r="E88" s="186">
        <v>1</v>
      </c>
      <c r="F88" s="205">
        <v>0</v>
      </c>
      <c r="G88" s="271"/>
      <c r="H88" s="169"/>
      <c r="I88" s="272"/>
      <c r="J88" s="273"/>
      <c r="K88" s="235"/>
      <c r="L88" s="166"/>
    </row>
    <row r="89" spans="1:12" s="4" customFormat="1" ht="19.5" x14ac:dyDescent="0.2">
      <c r="A89" s="168">
        <v>70</v>
      </c>
      <c r="B89" s="184" t="s">
        <v>404</v>
      </c>
      <c r="C89" s="184" t="s">
        <v>404</v>
      </c>
      <c r="D89" s="185" t="s">
        <v>403</v>
      </c>
      <c r="E89" s="186">
        <v>1</v>
      </c>
      <c r="F89" s="205">
        <v>0</v>
      </c>
      <c r="G89" s="271"/>
      <c r="H89" s="169"/>
      <c r="I89" s="272"/>
      <c r="J89" s="273"/>
      <c r="K89" s="235"/>
      <c r="L89" s="166"/>
    </row>
    <row r="90" spans="1:12" s="4" customFormat="1" ht="19.5" x14ac:dyDescent="0.2">
      <c r="A90" s="168">
        <v>71</v>
      </c>
      <c r="B90" s="184" t="s">
        <v>405</v>
      </c>
      <c r="C90" s="184" t="s">
        <v>405</v>
      </c>
      <c r="D90" s="185" t="s">
        <v>403</v>
      </c>
      <c r="E90" s="186">
        <v>1</v>
      </c>
      <c r="F90" s="205">
        <v>0</v>
      </c>
      <c r="G90" s="271"/>
      <c r="H90" s="169"/>
      <c r="I90" s="272"/>
      <c r="J90" s="273"/>
      <c r="K90" s="235"/>
      <c r="L90" s="166"/>
    </row>
    <row r="91" spans="1:12" s="4" customFormat="1" x14ac:dyDescent="0.2">
      <c r="A91" s="168">
        <v>72</v>
      </c>
      <c r="B91" s="184" t="s">
        <v>398</v>
      </c>
      <c r="C91" s="184" t="s">
        <v>398</v>
      </c>
      <c r="D91" s="185" t="s">
        <v>403</v>
      </c>
      <c r="E91" s="186">
        <v>1</v>
      </c>
      <c r="F91" s="205">
        <v>0</v>
      </c>
      <c r="G91" s="271"/>
      <c r="H91" s="169"/>
      <c r="I91" s="272"/>
      <c r="J91" s="273"/>
      <c r="K91" s="235"/>
      <c r="L91" s="166"/>
    </row>
    <row r="92" spans="1:12" s="4" customFormat="1" ht="13.5" thickBot="1" x14ac:dyDescent="0.25">
      <c r="A92" s="168">
        <v>73</v>
      </c>
      <c r="B92" s="184" t="s">
        <v>406</v>
      </c>
      <c r="C92" s="184" t="s">
        <v>406</v>
      </c>
      <c r="D92" s="185" t="s">
        <v>403</v>
      </c>
      <c r="E92" s="186">
        <v>1</v>
      </c>
      <c r="F92" s="205">
        <v>0</v>
      </c>
      <c r="G92" s="271"/>
      <c r="H92" s="169"/>
      <c r="I92" s="272"/>
      <c r="J92" s="273"/>
      <c r="K92" s="263"/>
      <c r="L92" s="166"/>
    </row>
    <row r="93" spans="1:12" s="4" customFormat="1" ht="13.5" thickBot="1" x14ac:dyDescent="0.25">
      <c r="A93" s="312" t="s">
        <v>113</v>
      </c>
      <c r="B93" s="313"/>
      <c r="C93" s="313"/>
      <c r="D93" s="313"/>
      <c r="E93" s="313"/>
      <c r="F93" s="314"/>
      <c r="G93" s="348"/>
      <c r="H93" s="349"/>
      <c r="I93" s="317"/>
      <c r="J93" s="318"/>
      <c r="K93" s="261"/>
      <c r="L93" s="166"/>
    </row>
    <row r="94" spans="1:12" s="4" customFormat="1" x14ac:dyDescent="0.2">
      <c r="A94" s="189"/>
      <c r="B94" s="190" t="s">
        <v>287</v>
      </c>
      <c r="C94" s="191"/>
      <c r="D94" s="191"/>
      <c r="E94" s="191"/>
      <c r="F94" s="192"/>
      <c r="G94" s="193"/>
      <c r="H94" s="194"/>
      <c r="I94" s="195"/>
      <c r="J94" s="196"/>
      <c r="K94" s="199"/>
      <c r="L94" s="166"/>
    </row>
    <row r="95" spans="1:12" s="4" customFormat="1" ht="19.5" x14ac:dyDescent="0.2">
      <c r="A95" s="197">
        <v>74</v>
      </c>
      <c r="B95" s="236" t="s">
        <v>288</v>
      </c>
      <c r="C95" s="231" t="s">
        <v>288</v>
      </c>
      <c r="D95" s="232" t="s">
        <v>289</v>
      </c>
      <c r="E95" s="233">
        <v>1</v>
      </c>
      <c r="F95" s="234" t="s">
        <v>121</v>
      </c>
      <c r="G95" s="265"/>
      <c r="H95" s="169"/>
      <c r="I95" s="266"/>
      <c r="J95" s="169"/>
      <c r="K95" s="235"/>
      <c r="L95" s="166"/>
    </row>
    <row r="96" spans="1:12" s="4" customFormat="1" x14ac:dyDescent="0.2">
      <c r="A96" s="168">
        <v>75</v>
      </c>
      <c r="B96" s="183" t="s">
        <v>394</v>
      </c>
      <c r="C96" s="184" t="s">
        <v>290</v>
      </c>
      <c r="D96" s="238" t="s">
        <v>289</v>
      </c>
      <c r="E96" s="239">
        <f>11*4</f>
        <v>44</v>
      </c>
      <c r="F96" s="187" t="s">
        <v>121</v>
      </c>
      <c r="G96" s="245"/>
      <c r="H96" s="169"/>
      <c r="I96" s="269"/>
      <c r="J96" s="169"/>
      <c r="K96" s="259"/>
      <c r="L96" s="166"/>
    </row>
    <row r="97" spans="1:12" s="4" customFormat="1" x14ac:dyDescent="0.2">
      <c r="A97" s="168">
        <v>76</v>
      </c>
      <c r="B97" s="183" t="s">
        <v>395</v>
      </c>
      <c r="C97" s="184" t="s">
        <v>290</v>
      </c>
      <c r="D97" s="238" t="s">
        <v>289</v>
      </c>
      <c r="E97" s="239">
        <v>24</v>
      </c>
      <c r="F97" s="187" t="s">
        <v>121</v>
      </c>
      <c r="G97" s="245"/>
      <c r="H97" s="169"/>
      <c r="I97" s="269"/>
      <c r="J97" s="169"/>
      <c r="K97" s="259"/>
      <c r="L97" s="166"/>
    </row>
    <row r="98" spans="1:12" s="4" customFormat="1" x14ac:dyDescent="0.2">
      <c r="A98" s="168">
        <v>77</v>
      </c>
      <c r="B98" s="183" t="s">
        <v>396</v>
      </c>
      <c r="C98" s="184" t="s">
        <v>291</v>
      </c>
      <c r="D98" s="238" t="s">
        <v>289</v>
      </c>
      <c r="E98" s="239">
        <v>16</v>
      </c>
      <c r="F98" s="187" t="s">
        <v>121</v>
      </c>
      <c r="G98" s="245"/>
      <c r="H98" s="169"/>
      <c r="I98" s="269"/>
      <c r="J98" s="169"/>
      <c r="K98" s="259"/>
      <c r="L98" s="166"/>
    </row>
    <row r="99" spans="1:12" s="4" customFormat="1" x14ac:dyDescent="0.2">
      <c r="A99" s="168">
        <v>78</v>
      </c>
      <c r="B99" s="184" t="s">
        <v>397</v>
      </c>
      <c r="C99" s="184" t="s">
        <v>397</v>
      </c>
      <c r="D99" s="185" t="s">
        <v>289</v>
      </c>
      <c r="E99" s="186">
        <v>22</v>
      </c>
      <c r="F99" s="187" t="s">
        <v>121</v>
      </c>
      <c r="G99" s="245"/>
      <c r="H99" s="169"/>
      <c r="I99" s="272"/>
      <c r="J99" s="169"/>
      <c r="K99" s="259"/>
      <c r="L99" s="166"/>
    </row>
    <row r="100" spans="1:12" s="4" customFormat="1" x14ac:dyDescent="0.2">
      <c r="A100" s="168">
        <v>79</v>
      </c>
      <c r="B100" s="183" t="s">
        <v>398</v>
      </c>
      <c r="C100" s="184" t="s">
        <v>291</v>
      </c>
      <c r="D100" s="238" t="s">
        <v>289</v>
      </c>
      <c r="E100" s="239">
        <v>4</v>
      </c>
      <c r="F100" s="187" t="s">
        <v>121</v>
      </c>
      <c r="G100" s="245"/>
      <c r="H100" s="169"/>
      <c r="I100" s="269"/>
      <c r="J100" s="169"/>
      <c r="K100" s="259"/>
      <c r="L100" s="166"/>
    </row>
    <row r="101" spans="1:12" s="4" customFormat="1" ht="19.5" x14ac:dyDescent="0.2">
      <c r="A101" s="168">
        <v>80</v>
      </c>
      <c r="B101" s="236" t="s">
        <v>294</v>
      </c>
      <c r="C101" s="236" t="s">
        <v>294</v>
      </c>
      <c r="D101" s="232" t="s">
        <v>289</v>
      </c>
      <c r="E101" s="233" t="s">
        <v>37</v>
      </c>
      <c r="F101" s="234" t="s">
        <v>121</v>
      </c>
      <c r="G101" s="267"/>
      <c r="H101" s="169"/>
      <c r="I101" s="266"/>
      <c r="J101" s="169"/>
      <c r="K101" s="235"/>
      <c r="L101" s="166"/>
    </row>
    <row r="102" spans="1:12" s="4" customFormat="1" ht="19.5" x14ac:dyDescent="0.2">
      <c r="A102" s="168">
        <v>81</v>
      </c>
      <c r="B102" s="236" t="s">
        <v>293</v>
      </c>
      <c r="C102" s="231" t="s">
        <v>293</v>
      </c>
      <c r="D102" s="232" t="s">
        <v>289</v>
      </c>
      <c r="E102" s="233" t="s">
        <v>37</v>
      </c>
      <c r="F102" s="234" t="s">
        <v>121</v>
      </c>
      <c r="G102" s="267"/>
      <c r="H102" s="169"/>
      <c r="I102" s="266"/>
      <c r="J102" s="169"/>
      <c r="K102" s="235"/>
      <c r="L102" s="166"/>
    </row>
    <row r="103" spans="1:12" s="4" customFormat="1" ht="13.5" thickBot="1" x14ac:dyDescent="0.25">
      <c r="A103" s="197">
        <v>82</v>
      </c>
      <c r="B103" s="236" t="s">
        <v>292</v>
      </c>
      <c r="C103" s="231" t="s">
        <v>292</v>
      </c>
      <c r="D103" s="232" t="s">
        <v>289</v>
      </c>
      <c r="E103" s="233" t="s">
        <v>37</v>
      </c>
      <c r="F103" s="234" t="s">
        <v>121</v>
      </c>
      <c r="G103" s="267"/>
      <c r="H103" s="169"/>
      <c r="I103" s="266"/>
      <c r="J103" s="169"/>
      <c r="K103" s="235"/>
      <c r="L103" s="166"/>
    </row>
    <row r="104" spans="1:12" s="4" customFormat="1" ht="13.5" thickBot="1" x14ac:dyDescent="0.25">
      <c r="A104" s="312" t="s">
        <v>113</v>
      </c>
      <c r="B104" s="313"/>
      <c r="C104" s="313"/>
      <c r="D104" s="313"/>
      <c r="E104" s="313"/>
      <c r="F104" s="314"/>
      <c r="G104" s="315"/>
      <c r="H104" s="316"/>
      <c r="I104" s="317"/>
      <c r="J104" s="318"/>
      <c r="K104" s="198"/>
      <c r="L104" s="166"/>
    </row>
    <row r="105" spans="1:12" s="4" customFormat="1" x14ac:dyDescent="0.2">
      <c r="A105" s="189"/>
      <c r="B105" s="206" t="s">
        <v>295</v>
      </c>
      <c r="C105" s="207"/>
      <c r="D105" s="191"/>
      <c r="E105" s="191"/>
      <c r="F105" s="192"/>
      <c r="G105" s="193"/>
      <c r="H105" s="194"/>
      <c r="I105" s="195"/>
      <c r="J105" s="196"/>
      <c r="K105" s="208"/>
      <c r="L105" s="166"/>
    </row>
    <row r="106" spans="1:12" s="4" customFormat="1" x14ac:dyDescent="0.2">
      <c r="A106" s="197">
        <v>83</v>
      </c>
      <c r="B106" s="236" t="s">
        <v>181</v>
      </c>
      <c r="C106" s="231" t="s">
        <v>210</v>
      </c>
      <c r="D106" s="232" t="s">
        <v>296</v>
      </c>
      <c r="E106" s="233" t="s">
        <v>37</v>
      </c>
      <c r="F106" s="234" t="s">
        <v>209</v>
      </c>
      <c r="G106" s="265"/>
      <c r="H106" s="169"/>
      <c r="I106" s="266"/>
      <c r="J106" s="169"/>
      <c r="K106" s="235"/>
      <c r="L106" s="166"/>
    </row>
    <row r="107" spans="1:12" s="4" customFormat="1" x14ac:dyDescent="0.2">
      <c r="A107" s="197">
        <v>84</v>
      </c>
      <c r="B107" s="236" t="s">
        <v>181</v>
      </c>
      <c r="C107" s="231" t="s">
        <v>297</v>
      </c>
      <c r="D107" s="232" t="s">
        <v>296</v>
      </c>
      <c r="E107" s="233">
        <v>2</v>
      </c>
      <c r="F107" s="234">
        <v>30</v>
      </c>
      <c r="G107" s="265"/>
      <c r="H107" s="169"/>
      <c r="I107" s="266"/>
      <c r="J107" s="169"/>
      <c r="K107" s="235"/>
      <c r="L107" s="166"/>
    </row>
    <row r="108" spans="1:12" s="4" customFormat="1" x14ac:dyDescent="0.2">
      <c r="A108" s="197">
        <v>85</v>
      </c>
      <c r="B108" s="236" t="s">
        <v>181</v>
      </c>
      <c r="C108" s="231" t="s">
        <v>182</v>
      </c>
      <c r="D108" s="232" t="s">
        <v>296</v>
      </c>
      <c r="E108" s="233" t="s">
        <v>49</v>
      </c>
      <c r="F108" s="234" t="s">
        <v>183</v>
      </c>
      <c r="G108" s="265"/>
      <c r="H108" s="169"/>
      <c r="I108" s="266"/>
      <c r="J108" s="169"/>
      <c r="K108" s="235"/>
      <c r="L108" s="166"/>
    </row>
    <row r="109" spans="1:12" s="4" customFormat="1" x14ac:dyDescent="0.2">
      <c r="A109" s="197">
        <v>86</v>
      </c>
      <c r="B109" s="236" t="s">
        <v>298</v>
      </c>
      <c r="C109" s="231" t="s">
        <v>299</v>
      </c>
      <c r="D109" s="232" t="s">
        <v>296</v>
      </c>
      <c r="E109" s="233">
        <v>10</v>
      </c>
      <c r="F109" s="234" t="s">
        <v>121</v>
      </c>
      <c r="G109" s="265"/>
      <c r="H109" s="169"/>
      <c r="I109" s="266"/>
      <c r="J109" s="169"/>
      <c r="K109" s="235"/>
      <c r="L109" s="166"/>
    </row>
    <row r="110" spans="1:12" s="4" customFormat="1" x14ac:dyDescent="0.2">
      <c r="A110" s="197">
        <v>87</v>
      </c>
      <c r="B110" s="236" t="s">
        <v>186</v>
      </c>
      <c r="C110" s="231" t="s">
        <v>187</v>
      </c>
      <c r="D110" s="232" t="s">
        <v>296</v>
      </c>
      <c r="E110" s="233" t="s">
        <v>63</v>
      </c>
      <c r="F110" s="234" t="s">
        <v>121</v>
      </c>
      <c r="G110" s="265"/>
      <c r="H110" s="169"/>
      <c r="I110" s="266"/>
      <c r="J110" s="169"/>
      <c r="K110" s="235"/>
      <c r="L110" s="166"/>
    </row>
    <row r="111" spans="1:12" s="4" customFormat="1" x14ac:dyDescent="0.2">
      <c r="A111" s="197">
        <v>88</v>
      </c>
      <c r="B111" s="236" t="s">
        <v>184</v>
      </c>
      <c r="C111" s="231" t="s">
        <v>185</v>
      </c>
      <c r="D111" s="232" t="s">
        <v>296</v>
      </c>
      <c r="E111" s="233" t="s">
        <v>49</v>
      </c>
      <c r="F111" s="234" t="s">
        <v>180</v>
      </c>
      <c r="G111" s="265"/>
      <c r="H111" s="169"/>
      <c r="I111" s="266"/>
      <c r="J111" s="169"/>
      <c r="K111" s="235"/>
      <c r="L111" s="166"/>
    </row>
    <row r="112" spans="1:12" s="4" customFormat="1" ht="19.5" x14ac:dyDescent="0.2">
      <c r="A112" s="197">
        <v>89</v>
      </c>
      <c r="B112" s="236" t="s">
        <v>160</v>
      </c>
      <c r="C112" s="231" t="s">
        <v>161</v>
      </c>
      <c r="D112" s="232" t="s">
        <v>302</v>
      </c>
      <c r="E112" s="233" t="s">
        <v>49</v>
      </c>
      <c r="F112" s="234" t="s">
        <v>121</v>
      </c>
      <c r="G112" s="265"/>
      <c r="H112" s="169"/>
      <c r="I112" s="266"/>
      <c r="J112" s="169"/>
      <c r="K112" s="235"/>
      <c r="L112" s="166"/>
    </row>
    <row r="113" spans="1:12" s="4" customFormat="1" ht="13.5" thickBot="1" x14ac:dyDescent="0.25">
      <c r="A113" s="197">
        <v>90</v>
      </c>
      <c r="B113" s="236" t="s">
        <v>300</v>
      </c>
      <c r="C113" s="231" t="s">
        <v>301</v>
      </c>
      <c r="D113" s="232" t="s">
        <v>296</v>
      </c>
      <c r="E113" s="233">
        <v>10</v>
      </c>
      <c r="F113" s="234" t="s">
        <v>121</v>
      </c>
      <c r="G113" s="267"/>
      <c r="H113" s="169"/>
      <c r="I113" s="266"/>
      <c r="J113" s="169"/>
      <c r="K113" s="235"/>
      <c r="L113" s="166"/>
    </row>
    <row r="114" spans="1:12" s="4" customFormat="1" ht="13.5" thickBot="1" x14ac:dyDescent="0.25">
      <c r="A114" s="312" t="s">
        <v>113</v>
      </c>
      <c r="B114" s="313"/>
      <c r="C114" s="313"/>
      <c r="D114" s="313"/>
      <c r="E114" s="313"/>
      <c r="F114" s="314"/>
      <c r="G114" s="348"/>
      <c r="H114" s="349"/>
      <c r="I114" s="317"/>
      <c r="J114" s="318"/>
      <c r="K114" s="198"/>
      <c r="L114" s="166"/>
    </row>
    <row r="115" spans="1:12" s="4" customFormat="1" x14ac:dyDescent="0.2">
      <c r="A115" s="209"/>
      <c r="B115" s="210" t="s">
        <v>303</v>
      </c>
      <c r="C115" s="211"/>
      <c r="D115" s="211"/>
      <c r="E115" s="211"/>
      <c r="F115" s="212"/>
      <c r="G115" s="213"/>
      <c r="H115" s="214"/>
      <c r="I115" s="215"/>
      <c r="J115" s="216"/>
      <c r="K115" s="208"/>
      <c r="L115" s="166"/>
    </row>
    <row r="116" spans="1:12" s="4" customFormat="1" ht="19.5" x14ac:dyDescent="0.2">
      <c r="A116" s="197">
        <v>91</v>
      </c>
      <c r="B116" s="183" t="s">
        <v>304</v>
      </c>
      <c r="C116" s="184" t="s">
        <v>305</v>
      </c>
      <c r="D116" s="238" t="s">
        <v>306</v>
      </c>
      <c r="E116" s="239">
        <v>37</v>
      </c>
      <c r="F116" s="205">
        <v>74</v>
      </c>
      <c r="G116" s="245"/>
      <c r="H116" s="169"/>
      <c r="I116" s="269"/>
      <c r="J116" s="169"/>
      <c r="K116" s="240"/>
      <c r="L116" s="166"/>
    </row>
    <row r="117" spans="1:12" s="4" customFormat="1" x14ac:dyDescent="0.2">
      <c r="A117" s="197">
        <v>92</v>
      </c>
      <c r="B117" s="183" t="s">
        <v>307</v>
      </c>
      <c r="C117" s="184" t="s">
        <v>308</v>
      </c>
      <c r="D117" s="238" t="s">
        <v>306</v>
      </c>
      <c r="E117" s="239">
        <v>37</v>
      </c>
      <c r="F117" s="205">
        <v>74</v>
      </c>
      <c r="G117" s="245"/>
      <c r="H117" s="169"/>
      <c r="I117" s="269"/>
      <c r="J117" s="169"/>
      <c r="K117" s="240"/>
      <c r="L117" s="166"/>
    </row>
    <row r="118" spans="1:12" s="4" customFormat="1" x14ac:dyDescent="0.2">
      <c r="A118" s="197">
        <v>93</v>
      </c>
      <c r="B118" s="183" t="s">
        <v>309</v>
      </c>
      <c r="C118" s="184" t="s">
        <v>310</v>
      </c>
      <c r="D118" s="238" t="s">
        <v>306</v>
      </c>
      <c r="E118" s="239">
        <v>4</v>
      </c>
      <c r="F118" s="187" t="s">
        <v>121</v>
      </c>
      <c r="G118" s="268"/>
      <c r="H118" s="169"/>
      <c r="I118" s="269"/>
      <c r="J118" s="169"/>
      <c r="K118" s="240"/>
      <c r="L118" s="166"/>
    </row>
    <row r="119" spans="1:12" s="4" customFormat="1" x14ac:dyDescent="0.2">
      <c r="A119" s="197">
        <v>94</v>
      </c>
      <c r="B119" s="183" t="s">
        <v>311</v>
      </c>
      <c r="C119" s="184" t="s">
        <v>312</v>
      </c>
      <c r="D119" s="238" t="s">
        <v>306</v>
      </c>
      <c r="E119" s="239">
        <v>4</v>
      </c>
      <c r="F119" s="187" t="s">
        <v>121</v>
      </c>
      <c r="G119" s="268"/>
      <c r="H119" s="169"/>
      <c r="I119" s="269"/>
      <c r="J119" s="169"/>
      <c r="K119" s="240"/>
      <c r="L119" s="166"/>
    </row>
    <row r="120" spans="1:12" s="4" customFormat="1" x14ac:dyDescent="0.2">
      <c r="A120" s="197">
        <v>95</v>
      </c>
      <c r="B120" s="183" t="s">
        <v>313</v>
      </c>
      <c r="C120" s="184" t="s">
        <v>314</v>
      </c>
      <c r="D120" s="185" t="s">
        <v>306</v>
      </c>
      <c r="E120" s="186">
        <v>2</v>
      </c>
      <c r="F120" s="187" t="s">
        <v>121</v>
      </c>
      <c r="G120" s="274"/>
      <c r="H120" s="169"/>
      <c r="I120" s="269"/>
      <c r="J120" s="169"/>
      <c r="K120" s="182"/>
      <c r="L120" s="166"/>
    </row>
    <row r="121" spans="1:12" s="4" customFormat="1" x14ac:dyDescent="0.2">
      <c r="A121" s="197">
        <v>96</v>
      </c>
      <c r="B121" s="183" t="s">
        <v>315</v>
      </c>
      <c r="C121" s="184" t="s">
        <v>316</v>
      </c>
      <c r="D121" s="185" t="s">
        <v>306</v>
      </c>
      <c r="E121" s="186">
        <v>2</v>
      </c>
      <c r="F121" s="187" t="s">
        <v>121</v>
      </c>
      <c r="G121" s="274"/>
      <c r="H121" s="169"/>
      <c r="I121" s="269"/>
      <c r="J121" s="169"/>
      <c r="K121" s="182"/>
      <c r="L121" s="166"/>
    </row>
    <row r="122" spans="1:12" s="4" customFormat="1" x14ac:dyDescent="0.2">
      <c r="A122" s="197">
        <v>97</v>
      </c>
      <c r="B122" s="183" t="s">
        <v>317</v>
      </c>
      <c r="C122" s="184" t="s">
        <v>318</v>
      </c>
      <c r="D122" s="185" t="s">
        <v>306</v>
      </c>
      <c r="E122" s="186">
        <v>2</v>
      </c>
      <c r="F122" s="187" t="s">
        <v>121</v>
      </c>
      <c r="G122" s="274"/>
      <c r="H122" s="169"/>
      <c r="I122" s="269"/>
      <c r="J122" s="169"/>
      <c r="K122" s="182"/>
      <c r="L122" s="166"/>
    </row>
    <row r="123" spans="1:12" s="4" customFormat="1" x14ac:dyDescent="0.2">
      <c r="A123" s="197">
        <v>98</v>
      </c>
      <c r="B123" s="183" t="s">
        <v>319</v>
      </c>
      <c r="C123" s="184" t="s">
        <v>320</v>
      </c>
      <c r="D123" s="185" t="s">
        <v>306</v>
      </c>
      <c r="E123" s="186">
        <v>2</v>
      </c>
      <c r="F123" s="187" t="s">
        <v>121</v>
      </c>
      <c r="G123" s="274"/>
      <c r="H123" s="169"/>
      <c r="I123" s="269"/>
      <c r="J123" s="169"/>
      <c r="K123" s="182"/>
      <c r="L123" s="166"/>
    </row>
    <row r="124" spans="1:12" s="4" customFormat="1" x14ac:dyDescent="0.2">
      <c r="A124" s="197">
        <v>99</v>
      </c>
      <c r="B124" s="183" t="s">
        <v>321</v>
      </c>
      <c r="C124" s="184" t="s">
        <v>322</v>
      </c>
      <c r="D124" s="185" t="s">
        <v>306</v>
      </c>
      <c r="E124" s="186">
        <v>37</v>
      </c>
      <c r="F124" s="187">
        <v>74</v>
      </c>
      <c r="G124" s="274"/>
      <c r="H124" s="169"/>
      <c r="I124" s="269"/>
      <c r="J124" s="169"/>
      <c r="K124" s="182"/>
      <c r="L124" s="166"/>
    </row>
    <row r="125" spans="1:12" s="4" customFormat="1" x14ac:dyDescent="0.2">
      <c r="A125" s="197">
        <v>100</v>
      </c>
      <c r="B125" s="188" t="s">
        <v>358</v>
      </c>
      <c r="C125" s="184" t="s">
        <v>323</v>
      </c>
      <c r="D125" s="238" t="s">
        <v>306</v>
      </c>
      <c r="E125" s="239">
        <v>90</v>
      </c>
      <c r="F125" s="187" t="s">
        <v>121</v>
      </c>
      <c r="G125" s="268"/>
      <c r="H125" s="169"/>
      <c r="I125" s="269"/>
      <c r="J125" s="169"/>
      <c r="K125" s="240"/>
      <c r="L125" s="166"/>
    </row>
    <row r="126" spans="1:12" s="4" customFormat="1" ht="19.5" x14ac:dyDescent="0.2">
      <c r="A126" s="197">
        <v>101</v>
      </c>
      <c r="B126" s="183" t="s">
        <v>372</v>
      </c>
      <c r="C126" s="184" t="s">
        <v>373</v>
      </c>
      <c r="D126" s="238" t="s">
        <v>306</v>
      </c>
      <c r="E126" s="239">
        <v>23</v>
      </c>
      <c r="F126" s="205">
        <v>46</v>
      </c>
      <c r="G126" s="268"/>
      <c r="H126" s="169"/>
      <c r="I126" s="269"/>
      <c r="J126" s="169"/>
      <c r="K126" s="240"/>
      <c r="L126" s="166"/>
    </row>
    <row r="127" spans="1:12" s="4" customFormat="1" x14ac:dyDescent="0.2">
      <c r="A127" s="197">
        <v>102</v>
      </c>
      <c r="B127" s="183" t="s">
        <v>374</v>
      </c>
      <c r="C127" s="184" t="s">
        <v>375</v>
      </c>
      <c r="D127" s="238" t="s">
        <v>306</v>
      </c>
      <c r="E127" s="239">
        <v>23</v>
      </c>
      <c r="F127" s="205">
        <v>46</v>
      </c>
      <c r="G127" s="268"/>
      <c r="H127" s="169"/>
      <c r="I127" s="269"/>
      <c r="J127" s="169"/>
      <c r="K127" s="240"/>
      <c r="L127" s="166"/>
    </row>
    <row r="128" spans="1:12" s="4" customFormat="1" x14ac:dyDescent="0.2">
      <c r="A128" s="197">
        <v>103</v>
      </c>
      <c r="B128" s="183" t="s">
        <v>376</v>
      </c>
      <c r="C128" s="184" t="s">
        <v>378</v>
      </c>
      <c r="D128" s="238" t="s">
        <v>306</v>
      </c>
      <c r="E128" s="239">
        <v>4</v>
      </c>
      <c r="F128" s="187" t="s">
        <v>121</v>
      </c>
      <c r="G128" s="268"/>
      <c r="H128" s="169"/>
      <c r="I128" s="269"/>
      <c r="J128" s="169"/>
      <c r="K128" s="240"/>
      <c r="L128" s="166"/>
    </row>
    <row r="129" spans="1:12" s="4" customFormat="1" x14ac:dyDescent="0.2">
      <c r="A129" s="197">
        <v>104</v>
      </c>
      <c r="B129" s="183" t="s">
        <v>377</v>
      </c>
      <c r="C129" s="184" t="s">
        <v>379</v>
      </c>
      <c r="D129" s="238" t="s">
        <v>306</v>
      </c>
      <c r="E129" s="239">
        <v>4</v>
      </c>
      <c r="F129" s="187" t="s">
        <v>121</v>
      </c>
      <c r="G129" s="268"/>
      <c r="H129" s="169"/>
      <c r="I129" s="269"/>
      <c r="J129" s="169"/>
      <c r="K129" s="240"/>
      <c r="L129" s="166"/>
    </row>
    <row r="130" spans="1:12" s="4" customFormat="1" x14ac:dyDescent="0.2">
      <c r="A130" s="197">
        <v>105</v>
      </c>
      <c r="B130" s="183" t="s">
        <v>380</v>
      </c>
      <c r="C130" s="184" t="s">
        <v>382</v>
      </c>
      <c r="D130" s="185" t="s">
        <v>306</v>
      </c>
      <c r="E130" s="186">
        <v>2</v>
      </c>
      <c r="F130" s="187" t="s">
        <v>121</v>
      </c>
      <c r="G130" s="268"/>
      <c r="H130" s="169"/>
      <c r="I130" s="269"/>
      <c r="J130" s="169"/>
      <c r="K130" s="240"/>
      <c r="L130" s="166"/>
    </row>
    <row r="131" spans="1:12" s="4" customFormat="1" x14ac:dyDescent="0.2">
      <c r="A131" s="197">
        <v>106</v>
      </c>
      <c r="B131" s="183" t="s">
        <v>381</v>
      </c>
      <c r="C131" s="184" t="s">
        <v>383</v>
      </c>
      <c r="D131" s="185" t="s">
        <v>306</v>
      </c>
      <c r="E131" s="186">
        <v>2</v>
      </c>
      <c r="F131" s="187" t="s">
        <v>121</v>
      </c>
      <c r="G131" s="268"/>
      <c r="H131" s="169"/>
      <c r="I131" s="269"/>
      <c r="J131" s="169"/>
      <c r="K131" s="240"/>
      <c r="L131" s="166"/>
    </row>
    <row r="132" spans="1:12" s="4" customFormat="1" x14ac:dyDescent="0.2">
      <c r="A132" s="197">
        <v>107</v>
      </c>
      <c r="B132" s="183" t="s">
        <v>384</v>
      </c>
      <c r="C132" s="184" t="s">
        <v>386</v>
      </c>
      <c r="D132" s="185" t="s">
        <v>306</v>
      </c>
      <c r="E132" s="186">
        <v>2</v>
      </c>
      <c r="F132" s="187" t="s">
        <v>121</v>
      </c>
      <c r="G132" s="274"/>
      <c r="H132" s="169"/>
      <c r="I132" s="269"/>
      <c r="J132" s="169"/>
      <c r="K132" s="182"/>
      <c r="L132" s="166"/>
    </row>
    <row r="133" spans="1:12" s="4" customFormat="1" x14ac:dyDescent="0.2">
      <c r="A133" s="197">
        <v>108</v>
      </c>
      <c r="B133" s="183" t="s">
        <v>385</v>
      </c>
      <c r="C133" s="184" t="s">
        <v>387</v>
      </c>
      <c r="D133" s="185" t="s">
        <v>306</v>
      </c>
      <c r="E133" s="186">
        <v>2</v>
      </c>
      <c r="F133" s="187" t="s">
        <v>121</v>
      </c>
      <c r="G133" s="274"/>
      <c r="H133" s="169"/>
      <c r="I133" s="269"/>
      <c r="J133" s="169"/>
      <c r="K133" s="182"/>
      <c r="L133" s="166"/>
    </row>
    <row r="134" spans="1:12" s="4" customFormat="1" x14ac:dyDescent="0.2">
      <c r="A134" s="197">
        <v>109</v>
      </c>
      <c r="B134" s="183" t="s">
        <v>388</v>
      </c>
      <c r="C134" s="184" t="s">
        <v>389</v>
      </c>
      <c r="D134" s="185" t="s">
        <v>306</v>
      </c>
      <c r="E134" s="186">
        <v>23</v>
      </c>
      <c r="F134" s="187">
        <v>46</v>
      </c>
      <c r="G134" s="274"/>
      <c r="H134" s="169"/>
      <c r="I134" s="269"/>
      <c r="J134" s="169"/>
      <c r="K134" s="182"/>
      <c r="L134" s="166"/>
    </row>
    <row r="135" spans="1:12" s="4" customFormat="1" ht="19.5" x14ac:dyDescent="0.2">
      <c r="A135" s="197">
        <v>110</v>
      </c>
      <c r="B135" s="183" t="s">
        <v>328</v>
      </c>
      <c r="C135" s="184" t="s">
        <v>329</v>
      </c>
      <c r="D135" s="238" t="s">
        <v>306</v>
      </c>
      <c r="E135" s="239">
        <v>15</v>
      </c>
      <c r="F135" s="205">
        <v>30</v>
      </c>
      <c r="G135" s="268"/>
      <c r="H135" s="169"/>
      <c r="I135" s="269"/>
      <c r="J135" s="169"/>
      <c r="K135" s="240"/>
      <c r="L135" s="166"/>
    </row>
    <row r="136" spans="1:12" s="4" customFormat="1" x14ac:dyDescent="0.2">
      <c r="A136" s="197">
        <v>111</v>
      </c>
      <c r="B136" s="183" t="s">
        <v>330</v>
      </c>
      <c r="C136" s="184" t="s">
        <v>359</v>
      </c>
      <c r="D136" s="238" t="s">
        <v>306</v>
      </c>
      <c r="E136" s="239">
        <v>15</v>
      </c>
      <c r="F136" s="205">
        <v>30</v>
      </c>
      <c r="G136" s="268"/>
      <c r="H136" s="169"/>
      <c r="I136" s="269"/>
      <c r="J136" s="169"/>
      <c r="K136" s="240"/>
      <c r="L136" s="166"/>
    </row>
    <row r="137" spans="1:12" s="4" customFormat="1" x14ac:dyDescent="0.2">
      <c r="A137" s="197">
        <v>112</v>
      </c>
      <c r="B137" s="183" t="s">
        <v>360</v>
      </c>
      <c r="C137" s="184" t="s">
        <v>361</v>
      </c>
      <c r="D137" s="238" t="s">
        <v>306</v>
      </c>
      <c r="E137" s="239">
        <v>2</v>
      </c>
      <c r="F137" s="205" t="s">
        <v>121</v>
      </c>
      <c r="G137" s="268"/>
      <c r="H137" s="169"/>
      <c r="I137" s="269"/>
      <c r="J137" s="169"/>
      <c r="K137" s="240"/>
      <c r="L137" s="166"/>
    </row>
    <row r="138" spans="1:12" s="4" customFormat="1" x14ac:dyDescent="0.2">
      <c r="A138" s="197">
        <v>113</v>
      </c>
      <c r="B138" s="183" t="s">
        <v>362</v>
      </c>
      <c r="C138" s="184" t="s">
        <v>363</v>
      </c>
      <c r="D138" s="238" t="s">
        <v>306</v>
      </c>
      <c r="E138" s="239">
        <v>2</v>
      </c>
      <c r="F138" s="205" t="s">
        <v>121</v>
      </c>
      <c r="G138" s="268"/>
      <c r="H138" s="169"/>
      <c r="I138" s="269"/>
      <c r="J138" s="169"/>
      <c r="K138" s="240"/>
      <c r="L138" s="166"/>
    </row>
    <row r="139" spans="1:12" s="4" customFormat="1" x14ac:dyDescent="0.2">
      <c r="A139" s="197">
        <v>114</v>
      </c>
      <c r="B139" s="183" t="s">
        <v>324</v>
      </c>
      <c r="C139" s="184" t="s">
        <v>325</v>
      </c>
      <c r="D139" s="238" t="s">
        <v>306</v>
      </c>
      <c r="E139" s="239">
        <v>4</v>
      </c>
      <c r="F139" s="205" t="s">
        <v>121</v>
      </c>
      <c r="G139" s="268"/>
      <c r="H139" s="169"/>
      <c r="I139" s="269"/>
      <c r="J139" s="169"/>
      <c r="K139" s="240"/>
      <c r="L139" s="166"/>
    </row>
    <row r="140" spans="1:12" s="4" customFormat="1" x14ac:dyDescent="0.2">
      <c r="A140" s="197">
        <v>115</v>
      </c>
      <c r="B140" s="183" t="s">
        <v>326</v>
      </c>
      <c r="C140" s="184" t="s">
        <v>327</v>
      </c>
      <c r="D140" s="238" t="s">
        <v>306</v>
      </c>
      <c r="E140" s="239">
        <v>4</v>
      </c>
      <c r="F140" s="205" t="s">
        <v>121</v>
      </c>
      <c r="G140" s="268"/>
      <c r="H140" s="169"/>
      <c r="I140" s="269"/>
      <c r="J140" s="169"/>
      <c r="K140" s="240"/>
      <c r="L140" s="166"/>
    </row>
    <row r="141" spans="1:12" s="4" customFormat="1" x14ac:dyDescent="0.2">
      <c r="A141" s="197">
        <v>116</v>
      </c>
      <c r="B141" s="183" t="s">
        <v>336</v>
      </c>
      <c r="C141" s="184" t="s">
        <v>337</v>
      </c>
      <c r="D141" s="238" t="s">
        <v>306</v>
      </c>
      <c r="E141" s="239">
        <v>270</v>
      </c>
      <c r="F141" s="205" t="s">
        <v>121</v>
      </c>
      <c r="G141" s="268"/>
      <c r="H141" s="169"/>
      <c r="I141" s="269"/>
      <c r="J141" s="169"/>
      <c r="K141" s="240"/>
      <c r="L141" s="166"/>
    </row>
    <row r="142" spans="1:12" s="4" customFormat="1" x14ac:dyDescent="0.2">
      <c r="A142" s="197">
        <v>117</v>
      </c>
      <c r="B142" s="188" t="s">
        <v>331</v>
      </c>
      <c r="C142" s="241" t="s">
        <v>332</v>
      </c>
      <c r="D142" s="242" t="s">
        <v>306</v>
      </c>
      <c r="E142" s="243">
        <v>12</v>
      </c>
      <c r="F142" s="244">
        <v>36</v>
      </c>
      <c r="G142" s="268"/>
      <c r="H142" s="169"/>
      <c r="I142" s="269"/>
      <c r="J142" s="169"/>
      <c r="K142" s="246"/>
      <c r="L142" s="166"/>
    </row>
    <row r="143" spans="1:12" s="4" customFormat="1" x14ac:dyDescent="0.2">
      <c r="A143" s="197">
        <v>118</v>
      </c>
      <c r="B143" s="188" t="s">
        <v>333</v>
      </c>
      <c r="C143" s="241" t="s">
        <v>334</v>
      </c>
      <c r="D143" s="242" t="s">
        <v>306</v>
      </c>
      <c r="E143" s="243">
        <v>10</v>
      </c>
      <c r="F143" s="244" t="s">
        <v>121</v>
      </c>
      <c r="G143" s="268"/>
      <c r="H143" s="169"/>
      <c r="I143" s="269"/>
      <c r="J143" s="169"/>
      <c r="K143" s="246"/>
      <c r="L143" s="166"/>
    </row>
    <row r="144" spans="1:12" s="4" customFormat="1" x14ac:dyDescent="0.2">
      <c r="A144" s="197">
        <v>119</v>
      </c>
      <c r="B144" s="188" t="s">
        <v>392</v>
      </c>
      <c r="C144" s="241" t="s">
        <v>335</v>
      </c>
      <c r="D144" s="242" t="s">
        <v>306</v>
      </c>
      <c r="E144" s="243">
        <v>30</v>
      </c>
      <c r="F144" s="244" t="s">
        <v>121</v>
      </c>
      <c r="G144" s="268"/>
      <c r="H144" s="169"/>
      <c r="I144" s="269"/>
      <c r="J144" s="169"/>
      <c r="K144" s="246"/>
      <c r="L144" s="166"/>
    </row>
    <row r="145" spans="1:12" s="4" customFormat="1" x14ac:dyDescent="0.2">
      <c r="A145" s="197">
        <v>120</v>
      </c>
      <c r="B145" s="188" t="s">
        <v>390</v>
      </c>
      <c r="C145" s="241" t="s">
        <v>332</v>
      </c>
      <c r="D145" s="242" t="s">
        <v>306</v>
      </c>
      <c r="E145" s="243">
        <v>45</v>
      </c>
      <c r="F145" s="244">
        <v>135</v>
      </c>
      <c r="G145" s="268"/>
      <c r="H145" s="169"/>
      <c r="I145" s="269"/>
      <c r="J145" s="169"/>
      <c r="K145" s="246"/>
      <c r="L145" s="166"/>
    </row>
    <row r="146" spans="1:12" s="4" customFormat="1" x14ac:dyDescent="0.2">
      <c r="A146" s="197">
        <v>121</v>
      </c>
      <c r="B146" s="188" t="s">
        <v>391</v>
      </c>
      <c r="C146" s="241" t="s">
        <v>334</v>
      </c>
      <c r="D146" s="242" t="s">
        <v>306</v>
      </c>
      <c r="E146" s="243">
        <v>6</v>
      </c>
      <c r="F146" s="247" t="s">
        <v>121</v>
      </c>
      <c r="G146" s="268"/>
      <c r="H146" s="169"/>
      <c r="I146" s="269"/>
      <c r="J146" s="169"/>
      <c r="K146" s="246"/>
      <c r="L146" s="166"/>
    </row>
    <row r="147" spans="1:12" s="4" customFormat="1" x14ac:dyDescent="0.2">
      <c r="A147" s="197">
        <v>122</v>
      </c>
      <c r="B147" s="188" t="s">
        <v>393</v>
      </c>
      <c r="C147" s="241" t="s">
        <v>335</v>
      </c>
      <c r="D147" s="242" t="s">
        <v>306</v>
      </c>
      <c r="E147" s="243">
        <v>135</v>
      </c>
      <c r="F147" s="247" t="s">
        <v>121</v>
      </c>
      <c r="G147" s="268"/>
      <c r="H147" s="169"/>
      <c r="I147" s="269"/>
      <c r="J147" s="169"/>
      <c r="K147" s="246"/>
      <c r="L147" s="166"/>
    </row>
    <row r="148" spans="1:12" s="4" customFormat="1" x14ac:dyDescent="0.2">
      <c r="A148" s="197">
        <v>123</v>
      </c>
      <c r="B148" s="188" t="s">
        <v>364</v>
      </c>
      <c r="C148" s="241" t="s">
        <v>365</v>
      </c>
      <c r="D148" s="242" t="s">
        <v>306</v>
      </c>
      <c r="E148" s="243">
        <v>50</v>
      </c>
      <c r="F148" s="247" t="s">
        <v>121</v>
      </c>
      <c r="G148" s="245"/>
      <c r="H148" s="169"/>
      <c r="I148" s="269"/>
      <c r="J148" s="169"/>
      <c r="K148" s="246"/>
      <c r="L148" s="166"/>
    </row>
    <row r="149" spans="1:12" s="4" customFormat="1" x14ac:dyDescent="0.2">
      <c r="A149" s="197">
        <v>124</v>
      </c>
      <c r="B149" s="188">
        <v>4840</v>
      </c>
      <c r="C149" s="241" t="s">
        <v>365</v>
      </c>
      <c r="D149" s="242" t="s">
        <v>306</v>
      </c>
      <c r="E149" s="243">
        <v>20</v>
      </c>
      <c r="F149" s="247" t="s">
        <v>121</v>
      </c>
      <c r="G149" s="268"/>
      <c r="H149" s="169"/>
      <c r="I149" s="269"/>
      <c r="J149" s="169"/>
      <c r="K149" s="246"/>
      <c r="L149" s="166"/>
    </row>
    <row r="150" spans="1:12" s="4" customFormat="1" x14ac:dyDescent="0.2">
      <c r="A150" s="197">
        <v>125</v>
      </c>
      <c r="B150" s="241" t="s">
        <v>366</v>
      </c>
      <c r="C150" s="241" t="s">
        <v>367</v>
      </c>
      <c r="D150" s="242" t="s">
        <v>306</v>
      </c>
      <c r="E150" s="243">
        <v>0</v>
      </c>
      <c r="F150" s="247">
        <v>150</v>
      </c>
      <c r="G150" s="268"/>
      <c r="H150" s="169"/>
      <c r="I150" s="269"/>
      <c r="J150" s="169"/>
      <c r="K150" s="246"/>
      <c r="L150" s="166"/>
    </row>
    <row r="151" spans="1:12" s="4" customFormat="1" ht="19.5" x14ac:dyDescent="0.2">
      <c r="A151" s="197">
        <v>126</v>
      </c>
      <c r="B151" s="241" t="s">
        <v>368</v>
      </c>
      <c r="C151" s="241" t="s">
        <v>369</v>
      </c>
      <c r="D151" s="242" t="s">
        <v>306</v>
      </c>
      <c r="E151" s="243">
        <v>135</v>
      </c>
      <c r="F151" s="247" t="s">
        <v>121</v>
      </c>
      <c r="G151" s="268"/>
      <c r="H151" s="169"/>
      <c r="I151" s="269"/>
      <c r="J151" s="169"/>
      <c r="K151" s="246"/>
      <c r="L151" s="166"/>
    </row>
    <row r="152" spans="1:12" s="4" customFormat="1" ht="13.5" thickBot="1" x14ac:dyDescent="0.25">
      <c r="A152" s="197">
        <v>127</v>
      </c>
      <c r="B152" s="241" t="s">
        <v>370</v>
      </c>
      <c r="C152" s="241" t="s">
        <v>371</v>
      </c>
      <c r="D152" s="242" t="s">
        <v>306</v>
      </c>
      <c r="E152" s="243">
        <v>190</v>
      </c>
      <c r="F152" s="247" t="s">
        <v>121</v>
      </c>
      <c r="G152" s="245"/>
      <c r="H152" s="169"/>
      <c r="I152" s="269"/>
      <c r="J152" s="169"/>
      <c r="K152" s="246"/>
      <c r="L152" s="166"/>
    </row>
    <row r="153" spans="1:12" s="4" customFormat="1" ht="13.5" thickBot="1" x14ac:dyDescent="0.25">
      <c r="A153" s="306" t="s">
        <v>113</v>
      </c>
      <c r="B153" s="307"/>
      <c r="C153" s="307"/>
      <c r="D153" s="307"/>
      <c r="E153" s="307"/>
      <c r="F153" s="308"/>
      <c r="G153" s="309"/>
      <c r="H153" s="310"/>
      <c r="I153" s="304"/>
      <c r="J153" s="305"/>
      <c r="K153" s="198"/>
      <c r="L153" s="166"/>
    </row>
    <row r="154" spans="1:12" s="4" customFormat="1" x14ac:dyDescent="0.2">
      <c r="A154" s="189"/>
      <c r="B154" s="206" t="s">
        <v>338</v>
      </c>
      <c r="C154" s="191"/>
      <c r="D154" s="191"/>
      <c r="E154" s="191"/>
      <c r="F154" s="192"/>
      <c r="G154" s="193"/>
      <c r="H154" s="194"/>
      <c r="I154" s="195"/>
      <c r="J154" s="196"/>
      <c r="K154" s="208"/>
      <c r="L154" s="166"/>
    </row>
    <row r="155" spans="1:12" s="4" customFormat="1" ht="19.5" x14ac:dyDescent="0.2">
      <c r="A155" s="197">
        <v>128</v>
      </c>
      <c r="B155" s="230" t="s">
        <v>339</v>
      </c>
      <c r="C155" s="231" t="s">
        <v>339</v>
      </c>
      <c r="D155" s="232" t="s">
        <v>106</v>
      </c>
      <c r="E155" s="233">
        <v>30</v>
      </c>
      <c r="F155" s="234" t="s">
        <v>121</v>
      </c>
      <c r="G155" s="267"/>
      <c r="H155" s="169"/>
      <c r="I155" s="266"/>
      <c r="J155" s="169"/>
      <c r="K155" s="235"/>
      <c r="L155" s="166"/>
    </row>
    <row r="156" spans="1:12" s="4" customFormat="1" x14ac:dyDescent="0.2">
      <c r="A156" s="197">
        <v>129</v>
      </c>
      <c r="B156" s="230" t="s">
        <v>340</v>
      </c>
      <c r="C156" s="231" t="s">
        <v>341</v>
      </c>
      <c r="D156" s="232" t="s">
        <v>106</v>
      </c>
      <c r="E156" s="233">
        <v>100</v>
      </c>
      <c r="F156" s="234" t="s">
        <v>121</v>
      </c>
      <c r="G156" s="267"/>
      <c r="H156" s="169"/>
      <c r="I156" s="266"/>
      <c r="J156" s="169"/>
      <c r="K156" s="235"/>
      <c r="L156" s="166"/>
    </row>
    <row r="157" spans="1:12" s="4" customFormat="1" ht="19.5" x14ac:dyDescent="0.2">
      <c r="A157" s="197">
        <v>130</v>
      </c>
      <c r="B157" s="236" t="s">
        <v>342</v>
      </c>
      <c r="C157" s="231" t="s">
        <v>343</v>
      </c>
      <c r="D157" s="232" t="s">
        <v>344</v>
      </c>
      <c r="E157" s="233">
        <v>1</v>
      </c>
      <c r="F157" s="234">
        <v>0</v>
      </c>
      <c r="G157" s="267"/>
      <c r="H157" s="169"/>
      <c r="I157" s="266"/>
      <c r="J157" s="169"/>
      <c r="K157" s="235"/>
      <c r="L157" s="166"/>
    </row>
    <row r="158" spans="1:12" s="4" customFormat="1" ht="19.5" x14ac:dyDescent="0.2">
      <c r="A158" s="197">
        <v>131</v>
      </c>
      <c r="B158" s="236" t="s">
        <v>345</v>
      </c>
      <c r="C158" s="231" t="s">
        <v>346</v>
      </c>
      <c r="D158" s="232" t="s">
        <v>344</v>
      </c>
      <c r="E158" s="233">
        <v>1</v>
      </c>
      <c r="F158" s="234">
        <v>0</v>
      </c>
      <c r="G158" s="267"/>
      <c r="H158" s="169"/>
      <c r="I158" s="266"/>
      <c r="J158" s="169"/>
      <c r="K158" s="235"/>
      <c r="L158" s="166"/>
    </row>
    <row r="159" spans="1:12" s="4" customFormat="1" ht="19.5" x14ac:dyDescent="0.2">
      <c r="A159" s="197">
        <v>132</v>
      </c>
      <c r="B159" s="236" t="s">
        <v>347</v>
      </c>
      <c r="C159" s="231" t="s">
        <v>348</v>
      </c>
      <c r="D159" s="232" t="s">
        <v>344</v>
      </c>
      <c r="E159" s="233">
        <v>10</v>
      </c>
      <c r="F159" s="234">
        <v>0</v>
      </c>
      <c r="G159" s="267"/>
      <c r="H159" s="169"/>
      <c r="I159" s="266"/>
      <c r="J159" s="169"/>
      <c r="K159" s="235"/>
      <c r="L159" s="166"/>
    </row>
    <row r="160" spans="1:12" s="4" customFormat="1" x14ac:dyDescent="0.2">
      <c r="A160" s="197">
        <v>133</v>
      </c>
      <c r="B160" s="236" t="s">
        <v>349</v>
      </c>
      <c r="C160" s="231" t="s">
        <v>350</v>
      </c>
      <c r="D160" s="232" t="s">
        <v>344</v>
      </c>
      <c r="E160" s="233">
        <v>1</v>
      </c>
      <c r="F160" s="234">
        <v>0</v>
      </c>
      <c r="G160" s="267"/>
      <c r="H160" s="169"/>
      <c r="I160" s="266"/>
      <c r="J160" s="169"/>
      <c r="K160" s="235"/>
      <c r="L160" s="166"/>
    </row>
    <row r="161" spans="1:12" s="4" customFormat="1" ht="19.5" x14ac:dyDescent="0.2">
      <c r="A161" s="197">
        <v>134</v>
      </c>
      <c r="B161" s="230" t="s">
        <v>351</v>
      </c>
      <c r="C161" s="231" t="s">
        <v>352</v>
      </c>
      <c r="D161" s="232" t="s">
        <v>344</v>
      </c>
      <c r="E161" s="233">
        <v>1</v>
      </c>
      <c r="F161" s="234">
        <v>0</v>
      </c>
      <c r="G161" s="267"/>
      <c r="H161" s="169"/>
      <c r="I161" s="266"/>
      <c r="J161" s="169"/>
      <c r="K161" s="235"/>
      <c r="L161" s="166"/>
    </row>
    <row r="162" spans="1:12" s="4" customFormat="1" x14ac:dyDescent="0.2">
      <c r="A162" s="197">
        <v>135</v>
      </c>
      <c r="B162" s="236" t="s">
        <v>353</v>
      </c>
      <c r="C162" s="231" t="s">
        <v>353</v>
      </c>
      <c r="D162" s="232" t="s">
        <v>106</v>
      </c>
      <c r="E162" s="233">
        <v>3</v>
      </c>
      <c r="F162" s="234" t="s">
        <v>121</v>
      </c>
      <c r="G162" s="267"/>
      <c r="H162" s="169"/>
      <c r="I162" s="266"/>
      <c r="J162" s="169"/>
      <c r="K162" s="235"/>
      <c r="L162" s="166"/>
    </row>
    <row r="163" spans="1:12" s="4" customFormat="1" x14ac:dyDescent="0.2">
      <c r="A163" s="197">
        <v>136</v>
      </c>
      <c r="B163" s="236" t="s">
        <v>354</v>
      </c>
      <c r="C163" s="231" t="s">
        <v>354</v>
      </c>
      <c r="D163" s="232" t="s">
        <v>106</v>
      </c>
      <c r="E163" s="233" t="s">
        <v>37</v>
      </c>
      <c r="F163" s="234" t="s">
        <v>121</v>
      </c>
      <c r="G163" s="267"/>
      <c r="H163" s="169"/>
      <c r="I163" s="266"/>
      <c r="J163" s="169"/>
      <c r="K163" s="235"/>
      <c r="L163" s="166"/>
    </row>
    <row r="164" spans="1:12" s="4" customFormat="1" x14ac:dyDescent="0.2">
      <c r="A164" s="197">
        <v>137</v>
      </c>
      <c r="B164" s="236" t="s">
        <v>355</v>
      </c>
      <c r="C164" s="231" t="s">
        <v>355</v>
      </c>
      <c r="D164" s="232" t="s">
        <v>106</v>
      </c>
      <c r="E164" s="233" t="s">
        <v>37</v>
      </c>
      <c r="F164" s="234" t="s">
        <v>121</v>
      </c>
      <c r="G164" s="267"/>
      <c r="H164" s="169"/>
      <c r="I164" s="266"/>
      <c r="J164" s="169"/>
      <c r="K164" s="235"/>
      <c r="L164" s="166"/>
    </row>
    <row r="165" spans="1:12" s="4" customFormat="1" x14ac:dyDescent="0.2">
      <c r="A165" s="197">
        <v>138</v>
      </c>
      <c r="B165" s="236" t="s">
        <v>356</v>
      </c>
      <c r="C165" s="231" t="s">
        <v>356</v>
      </c>
      <c r="D165" s="232" t="s">
        <v>106</v>
      </c>
      <c r="E165" s="233" t="s">
        <v>37</v>
      </c>
      <c r="F165" s="234" t="s">
        <v>121</v>
      </c>
      <c r="G165" s="267"/>
      <c r="H165" s="169"/>
      <c r="I165" s="266"/>
      <c r="J165" s="169"/>
      <c r="K165" s="235"/>
      <c r="L165" s="166"/>
    </row>
    <row r="166" spans="1:12" s="4" customFormat="1" ht="20.25" thickBot="1" x14ac:dyDescent="0.25">
      <c r="A166" s="197">
        <v>139</v>
      </c>
      <c r="B166" s="236" t="s">
        <v>357</v>
      </c>
      <c r="C166" s="231" t="s">
        <v>357</v>
      </c>
      <c r="D166" s="232" t="s">
        <v>106</v>
      </c>
      <c r="E166" s="233">
        <v>220</v>
      </c>
      <c r="F166" s="234" t="s">
        <v>121</v>
      </c>
      <c r="G166" s="267"/>
      <c r="H166" s="169"/>
      <c r="I166" s="266"/>
      <c r="J166" s="169"/>
      <c r="K166" s="235"/>
      <c r="L166" s="166"/>
    </row>
    <row r="167" spans="1:12" s="4" customFormat="1" ht="13.5" thickBot="1" x14ac:dyDescent="0.25">
      <c r="A167" s="306" t="s">
        <v>113</v>
      </c>
      <c r="B167" s="307"/>
      <c r="C167" s="307"/>
      <c r="D167" s="307"/>
      <c r="E167" s="307"/>
      <c r="F167" s="308"/>
      <c r="G167" s="309"/>
      <c r="H167" s="310"/>
      <c r="I167" s="304"/>
      <c r="J167" s="305"/>
      <c r="K167" s="198"/>
      <c r="L167" s="166"/>
    </row>
    <row r="168" spans="1:12" ht="13.5" customHeight="1" x14ac:dyDescent="0.2">
      <c r="A168" s="217"/>
      <c r="B168" s="260" t="s">
        <v>62</v>
      </c>
      <c r="C168" s="218"/>
      <c r="D168" s="218"/>
      <c r="E168" s="219"/>
      <c r="F168" s="220"/>
      <c r="G168" s="220"/>
      <c r="H168" s="220"/>
      <c r="I168" s="221"/>
      <c r="J168" s="222"/>
      <c r="K168" s="223"/>
      <c r="L168" s="165"/>
    </row>
    <row r="169" spans="1:12" ht="19.5" x14ac:dyDescent="0.2">
      <c r="A169" s="174">
        <v>140</v>
      </c>
      <c r="B169" s="175" t="s">
        <v>105</v>
      </c>
      <c r="C169" s="175" t="s">
        <v>105</v>
      </c>
      <c r="D169" s="176" t="s">
        <v>106</v>
      </c>
      <c r="E169" s="177">
        <v>0.08</v>
      </c>
      <c r="F169" s="178">
        <v>0</v>
      </c>
      <c r="G169" s="275"/>
      <c r="H169" s="170"/>
      <c r="I169" s="276"/>
      <c r="J169" s="170"/>
      <c r="K169" s="180"/>
      <c r="L169" s="167"/>
    </row>
    <row r="170" spans="1:12" ht="20.25" thickBot="1" x14ac:dyDescent="0.25">
      <c r="A170" s="224">
        <v>141</v>
      </c>
      <c r="B170" s="225" t="s">
        <v>107</v>
      </c>
      <c r="C170" s="225" t="s">
        <v>107</v>
      </c>
      <c r="D170" s="226" t="s">
        <v>106</v>
      </c>
      <c r="E170" s="227">
        <v>0.06</v>
      </c>
      <c r="F170" s="228">
        <v>0</v>
      </c>
      <c r="G170" s="277"/>
      <c r="H170" s="229"/>
      <c r="I170" s="278"/>
      <c r="J170" s="279"/>
      <c r="K170" s="162"/>
      <c r="L170" s="167"/>
    </row>
    <row r="171" spans="1:12" ht="13.5" thickBot="1" x14ac:dyDescent="0.25">
      <c r="A171" s="306" t="s">
        <v>113</v>
      </c>
      <c r="B171" s="307"/>
      <c r="C171" s="307"/>
      <c r="D171" s="307"/>
      <c r="E171" s="307"/>
      <c r="F171" s="308"/>
      <c r="G171" s="309"/>
      <c r="H171" s="310"/>
      <c r="I171" s="304"/>
      <c r="J171" s="305"/>
      <c r="K171" s="264"/>
      <c r="L171" s="167"/>
    </row>
    <row r="172" spans="1:12" ht="13.5" thickBot="1" x14ac:dyDescent="0.25">
      <c r="A172" s="171"/>
      <c r="B172" s="172"/>
      <c r="C172" s="173"/>
      <c r="D172" s="301" t="s">
        <v>108</v>
      </c>
      <c r="E172" s="302"/>
      <c r="F172" s="303"/>
      <c r="G172" s="299"/>
      <c r="H172" s="300"/>
      <c r="I172" s="299"/>
      <c r="J172" s="300"/>
      <c r="K172" s="161"/>
      <c r="L172" s="167"/>
    </row>
    <row r="173" spans="1:12" x14ac:dyDescent="0.2">
      <c r="A173" s="142"/>
      <c r="B173" s="143"/>
      <c r="C173" s="143"/>
      <c r="D173" s="155"/>
      <c r="E173" s="156"/>
      <c r="F173" s="157"/>
      <c r="G173" s="158"/>
      <c r="H173" s="154"/>
      <c r="I173" s="159"/>
      <c r="J173" s="154"/>
    </row>
    <row r="174" spans="1:12" x14ac:dyDescent="0.2">
      <c r="A174" s="5"/>
      <c r="F174" s="5"/>
      <c r="G174" s="172"/>
      <c r="H174" s="5"/>
    </row>
  </sheetData>
  <mergeCells count="53">
    <mergeCell ref="A67:F67"/>
    <mergeCell ref="G67:H67"/>
    <mergeCell ref="A167:F167"/>
    <mergeCell ref="G167:H167"/>
    <mergeCell ref="I167:J167"/>
    <mergeCell ref="A93:F93"/>
    <mergeCell ref="G93:H93"/>
    <mergeCell ref="I93:J93"/>
    <mergeCell ref="A114:F114"/>
    <mergeCell ref="G114:H114"/>
    <mergeCell ref="I114:J114"/>
    <mergeCell ref="A153:F153"/>
    <mergeCell ref="G153:H153"/>
    <mergeCell ref="I153:J153"/>
    <mergeCell ref="A84:F84"/>
    <mergeCell ref="G75:H75"/>
    <mergeCell ref="I75:J75"/>
    <mergeCell ref="A79:F79"/>
    <mergeCell ref="G79:H79"/>
    <mergeCell ref="I79:J79"/>
    <mergeCell ref="E1:J1"/>
    <mergeCell ref="E2:J5"/>
    <mergeCell ref="E6:F6"/>
    <mergeCell ref="C2:D2"/>
    <mergeCell ref="C5:D5"/>
    <mergeCell ref="C4:D4"/>
    <mergeCell ref="C1:D1"/>
    <mergeCell ref="I6:J6"/>
    <mergeCell ref="G6:H6"/>
    <mergeCell ref="A1:B1"/>
    <mergeCell ref="A6:B6"/>
    <mergeCell ref="A4:B4"/>
    <mergeCell ref="C3:D3"/>
    <mergeCell ref="A2:B2"/>
    <mergeCell ref="C6:D6"/>
    <mergeCell ref="A3:B3"/>
    <mergeCell ref="A5:B5"/>
    <mergeCell ref="I172:J172"/>
    <mergeCell ref="D172:F172"/>
    <mergeCell ref="G172:H172"/>
    <mergeCell ref="I67:J67"/>
    <mergeCell ref="A71:F71"/>
    <mergeCell ref="G71:H71"/>
    <mergeCell ref="I71:J71"/>
    <mergeCell ref="G171:H171"/>
    <mergeCell ref="I171:J171"/>
    <mergeCell ref="A171:F171"/>
    <mergeCell ref="A75:F75"/>
    <mergeCell ref="G84:H84"/>
    <mergeCell ref="I84:J84"/>
    <mergeCell ref="A104:F104"/>
    <mergeCell ref="G104:H104"/>
    <mergeCell ref="I104:J104"/>
  </mergeCells>
  <phoneticPr fontId="0" type="noConversion"/>
  <pageMargins left="0.39370078740157483" right="0.39370078740157483" top="0.78740157480314965" bottom="0.78740157480314965" header="0" footer="0"/>
  <pageSetup paperSize="9"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Krycí list</vt:lpstr>
      <vt:lpstr>Rozpočet</vt:lpstr>
      <vt:lpstr>Rozpočet!Oblasť_tlače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Alžbeta LUČIVŇÁKOVÁ</cp:lastModifiedBy>
  <cp:lastPrinted>2022-02-22T08:01:36Z</cp:lastPrinted>
  <dcterms:created xsi:type="dcterms:W3CDTF">1997-01-24T11:07:25Z</dcterms:created>
  <dcterms:modified xsi:type="dcterms:W3CDTF">2023-01-25T07:00:59Z</dcterms:modified>
</cp:coreProperties>
</file>